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yhir\Downloads\"/>
    </mc:Choice>
  </mc:AlternateContent>
  <xr:revisionPtr revIDLastSave="0" documentId="13_ncr:1_{7A39D524-9BCD-47CE-BAC5-D786FBA20A1F}" xr6:coauthVersionLast="47" xr6:coauthVersionMax="47" xr10:uidLastSave="{00000000-0000-0000-0000-000000000000}"/>
  <bookViews>
    <workbookView xWindow="-120" yWindow="-120" windowWidth="29040" windowHeight="15840" xr2:uid="{00000000-000D-0000-FFFF-FFFF00000000}"/>
  </bookViews>
  <sheets>
    <sheet name="請求書について" sheetId="4" r:id="rId1"/>
    <sheet name="請求書　記入例" sheetId="6" r:id="rId2"/>
    <sheet name="請負工事" sheetId="7" r:id="rId3"/>
    <sheet name="契約外" sheetId="12" r:id="rId4"/>
  </sheets>
  <definedNames>
    <definedName name="_xlnm.Print_Area" localSheetId="1">'請求書　記入例'!$A$1:$T$44</definedName>
    <definedName name="_xlnm.Print_Area" localSheetId="0">請求書について!$A$1:$T$34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1" i="6" l="1"/>
  <c r="O62" i="6"/>
  <c r="O61" i="6"/>
  <c r="O60" i="6"/>
  <c r="O36" i="12"/>
  <c r="O35" i="12"/>
  <c r="O34" i="12"/>
  <c r="O33" i="12"/>
  <c r="O32" i="12"/>
  <c r="O31" i="12"/>
  <c r="O30" i="12"/>
  <c r="O29" i="12"/>
  <c r="O28" i="12"/>
  <c r="O27" i="12"/>
  <c r="O26" i="12"/>
  <c r="O25" i="12"/>
  <c r="O24" i="12"/>
  <c r="O23" i="12"/>
  <c r="O22" i="12"/>
  <c r="O21" i="12"/>
  <c r="O20" i="12"/>
  <c r="O19" i="12"/>
  <c r="O18" i="12"/>
  <c r="O17" i="12"/>
  <c r="O16" i="12"/>
  <c r="O82" i="6" l="1"/>
  <c r="E56" i="6" s="1"/>
  <c r="O37" i="12"/>
  <c r="E10" i="12" s="1"/>
  <c r="O38" i="12" l="1"/>
  <c r="E11" i="12" s="1"/>
  <c r="E55" i="6"/>
  <c r="O83" i="6"/>
  <c r="D53" i="6" s="1"/>
  <c r="O39" i="12" l="1"/>
  <c r="D8" i="12" s="1"/>
  <c r="K25" i="7"/>
  <c r="K26" i="7"/>
  <c r="K27" i="7"/>
  <c r="K28" i="7"/>
  <c r="K29" i="7"/>
  <c r="K30" i="7"/>
  <c r="K31" i="7"/>
  <c r="K32" i="7"/>
  <c r="K33" i="7"/>
  <c r="K34" i="7"/>
  <c r="K35" i="7"/>
  <c r="K36" i="7"/>
  <c r="K37" i="7"/>
  <c r="K24" i="7"/>
  <c r="F38" i="7"/>
  <c r="N38" i="7" s="1"/>
  <c r="S37" i="7"/>
  <c r="S36" i="7"/>
  <c r="S35" i="7"/>
  <c r="S34" i="7"/>
  <c r="S33" i="7"/>
  <c r="S32" i="7"/>
  <c r="S31" i="7"/>
  <c r="S30" i="7"/>
  <c r="S29" i="7"/>
  <c r="S28" i="7"/>
  <c r="S27" i="7"/>
  <c r="S26" i="7"/>
  <c r="S25" i="7"/>
  <c r="S24" i="7"/>
  <c r="S23" i="7"/>
  <c r="N23" i="7"/>
  <c r="N24" i="7" s="1"/>
  <c r="N25" i="7" s="1"/>
  <c r="N26" i="7" s="1"/>
  <c r="N27" i="7" s="1"/>
  <c r="N28" i="7" s="1"/>
  <c r="N29" i="7" s="1"/>
  <c r="N30" i="7" s="1"/>
  <c r="N31" i="7" s="1"/>
  <c r="N32" i="7" s="1"/>
  <c r="N33" i="7" s="1"/>
  <c r="N34" i="7" s="1"/>
  <c r="N35" i="7" s="1"/>
  <c r="N36" i="7" s="1"/>
  <c r="N37" i="7" s="1"/>
  <c r="K23" i="7"/>
  <c r="J17" i="7"/>
  <c r="P17" i="7" s="1"/>
  <c r="E11" i="7"/>
  <c r="D8" i="7" s="1"/>
  <c r="K38" i="7" l="1"/>
  <c r="S38" i="7"/>
  <c r="F40" i="6" l="1"/>
  <c r="S39" i="6"/>
  <c r="N39" i="6"/>
  <c r="K39" i="6"/>
  <c r="S38" i="6"/>
  <c r="N38" i="6"/>
  <c r="K38" i="6"/>
  <c r="S37" i="6"/>
  <c r="N37" i="6"/>
  <c r="K37" i="6"/>
  <c r="S36" i="6"/>
  <c r="N36" i="6"/>
  <c r="K36" i="6"/>
  <c r="S35" i="6"/>
  <c r="N35" i="6"/>
  <c r="K35" i="6"/>
  <c r="S34" i="6"/>
  <c r="N34" i="6"/>
  <c r="K34" i="6"/>
  <c r="S33" i="6"/>
  <c r="N33" i="6"/>
  <c r="K33" i="6"/>
  <c r="S32" i="6"/>
  <c r="N32" i="6"/>
  <c r="K32" i="6"/>
  <c r="S31" i="6"/>
  <c r="N31" i="6"/>
  <c r="K31" i="6"/>
  <c r="S30" i="6"/>
  <c r="N30" i="6"/>
  <c r="K30" i="6"/>
  <c r="S29" i="6"/>
  <c r="N29" i="6"/>
  <c r="K29" i="6"/>
  <c r="S28" i="6"/>
  <c r="N28" i="6"/>
  <c r="K28" i="6"/>
  <c r="S27" i="6"/>
  <c r="N27" i="6"/>
  <c r="K27" i="6"/>
  <c r="K26" i="6"/>
  <c r="N25" i="6"/>
  <c r="N26" i="6" s="1"/>
  <c r="K25" i="6"/>
  <c r="J19" i="6"/>
  <c r="P19" i="6" s="1"/>
  <c r="E13" i="6"/>
  <c r="D10" i="6" s="1"/>
  <c r="K40" i="6" l="1"/>
  <c r="S40" i="6"/>
</calcChain>
</file>

<file path=xl/sharedStrings.xml><?xml version="1.0" encoding="utf-8"?>
<sst xmlns="http://schemas.openxmlformats.org/spreadsheetml/2006/main" count="229" uniqueCount="116">
  <si>
    <t>お取引先各位</t>
    <rPh sb="1" eb="4">
      <t>トリヒキサキ</t>
    </rPh>
    <rPh sb="4" eb="6">
      <t>カクイ</t>
    </rPh>
    <phoneticPr fontId="2"/>
  </si>
  <si>
    <t>請　求　書</t>
    <rPh sb="0" eb="1">
      <t>ウケ</t>
    </rPh>
    <rPh sb="2" eb="3">
      <t>モトム</t>
    </rPh>
    <rPh sb="4" eb="5">
      <t>ショ</t>
    </rPh>
    <phoneticPr fontId="2"/>
  </si>
  <si>
    <t>【1】</t>
    <phoneticPr fontId="2"/>
  </si>
  <si>
    <t>次の場合は、それぞれ請求書を分けて下さい。</t>
    <rPh sb="0" eb="1">
      <t>ツギ</t>
    </rPh>
    <rPh sb="2" eb="4">
      <t>バアイ</t>
    </rPh>
    <rPh sb="10" eb="12">
      <t>セイキュウ</t>
    </rPh>
    <rPh sb="12" eb="13">
      <t>ショ</t>
    </rPh>
    <rPh sb="14" eb="15">
      <t>ワ</t>
    </rPh>
    <rPh sb="17" eb="18">
      <t>クダ</t>
    </rPh>
    <phoneticPr fontId="2"/>
  </si>
  <si>
    <t>①</t>
    <phoneticPr fontId="2"/>
  </si>
  <si>
    <t>契約分(請負工事）と契約外（請負常用）</t>
    <rPh sb="0" eb="2">
      <t>ケイヤク</t>
    </rPh>
    <rPh sb="2" eb="3">
      <t>ブン</t>
    </rPh>
    <rPh sb="4" eb="6">
      <t>ウケオ</t>
    </rPh>
    <rPh sb="6" eb="8">
      <t>コウジ</t>
    </rPh>
    <rPh sb="10" eb="12">
      <t>ケイヤク</t>
    </rPh>
    <rPh sb="12" eb="13">
      <t>ガイ</t>
    </rPh>
    <rPh sb="14" eb="16">
      <t>ウケオイ</t>
    </rPh>
    <rPh sb="16" eb="18">
      <t>ジョウヨウ</t>
    </rPh>
    <phoneticPr fontId="2"/>
  </si>
  <si>
    <t>②</t>
    <phoneticPr fontId="2"/>
  </si>
  <si>
    <t>同じ現場であっても複数の契約（本工事・追加工事など）がある場合は、契約ごとに請求書を</t>
    <rPh sb="0" eb="1">
      <t>オナ</t>
    </rPh>
    <rPh sb="2" eb="4">
      <t>ゲンバ</t>
    </rPh>
    <rPh sb="9" eb="11">
      <t>フクスウ</t>
    </rPh>
    <rPh sb="12" eb="14">
      <t>ケイヤク</t>
    </rPh>
    <rPh sb="15" eb="18">
      <t>ホンコウジ</t>
    </rPh>
    <rPh sb="19" eb="21">
      <t>ツイカ</t>
    </rPh>
    <rPh sb="21" eb="23">
      <t>コウジ</t>
    </rPh>
    <rPh sb="29" eb="31">
      <t>バアイ</t>
    </rPh>
    <rPh sb="33" eb="35">
      <t>ケイヤク</t>
    </rPh>
    <rPh sb="38" eb="40">
      <t>セイキュウ</t>
    </rPh>
    <phoneticPr fontId="2"/>
  </si>
  <si>
    <t>作成下さい。</t>
    <rPh sb="0" eb="2">
      <t>サクセイ</t>
    </rPh>
    <rPh sb="2" eb="3">
      <t>クダ</t>
    </rPh>
    <phoneticPr fontId="2"/>
  </si>
  <si>
    <t>③</t>
    <phoneticPr fontId="2"/>
  </si>
  <si>
    <t>応援常用請求書は、まとめて作成下さい。</t>
    <rPh sb="0" eb="4">
      <t>オウエンジョウヨウ</t>
    </rPh>
    <rPh sb="4" eb="7">
      <t>セイキュウショ</t>
    </rPh>
    <rPh sb="13" eb="15">
      <t>サクセイ</t>
    </rPh>
    <rPh sb="15" eb="16">
      <t>クダ</t>
    </rPh>
    <phoneticPr fontId="2"/>
  </si>
  <si>
    <t>（記入欄不足場合は、現場別の記載の他常用一覧など詳細が解るものを添付でも構いません）</t>
    <rPh sb="1" eb="3">
      <t>キニュウ</t>
    </rPh>
    <rPh sb="3" eb="4">
      <t>ラン</t>
    </rPh>
    <rPh sb="4" eb="6">
      <t>フソク</t>
    </rPh>
    <rPh sb="6" eb="8">
      <t>バアイ</t>
    </rPh>
    <rPh sb="10" eb="12">
      <t>ゲンバ</t>
    </rPh>
    <rPh sb="12" eb="13">
      <t>ベツ</t>
    </rPh>
    <rPh sb="14" eb="16">
      <t>キサイ</t>
    </rPh>
    <rPh sb="17" eb="18">
      <t>ホカ</t>
    </rPh>
    <rPh sb="18" eb="20">
      <t>ジョウヨウ</t>
    </rPh>
    <rPh sb="20" eb="22">
      <t>イチラン</t>
    </rPh>
    <rPh sb="24" eb="26">
      <t>ショウサイ</t>
    </rPh>
    <rPh sb="27" eb="28">
      <t>ワカ</t>
    </rPh>
    <rPh sb="32" eb="34">
      <t>テンプ</t>
    </rPh>
    <rPh sb="36" eb="37">
      <t>カマ</t>
    </rPh>
    <phoneticPr fontId="2"/>
  </si>
  <si>
    <t>【3】</t>
    <phoneticPr fontId="2"/>
  </si>
  <si>
    <t>契約分(請負工事）と契約外（請負常用）の工事名称と担当者（弊社）の記載を下さい。</t>
    <rPh sb="0" eb="2">
      <t>ケイヤク</t>
    </rPh>
    <rPh sb="2" eb="3">
      <t>ブン</t>
    </rPh>
    <rPh sb="4" eb="6">
      <t>ウケオイ</t>
    </rPh>
    <rPh sb="6" eb="8">
      <t>コウジ</t>
    </rPh>
    <rPh sb="10" eb="12">
      <t>ケイヤク</t>
    </rPh>
    <rPh sb="12" eb="13">
      <t>ガイ</t>
    </rPh>
    <rPh sb="14" eb="16">
      <t>ウケオイ</t>
    </rPh>
    <rPh sb="16" eb="18">
      <t>ジョウヨウ</t>
    </rPh>
    <rPh sb="20" eb="22">
      <t>コウジ</t>
    </rPh>
    <rPh sb="22" eb="24">
      <t>メイショウ</t>
    </rPh>
    <rPh sb="25" eb="28">
      <t>タントウシャ</t>
    </rPh>
    <rPh sb="29" eb="31">
      <t>ヘイシャ</t>
    </rPh>
    <rPh sb="33" eb="35">
      <t>キサイ</t>
    </rPh>
    <rPh sb="36" eb="37">
      <t>クダ</t>
    </rPh>
    <phoneticPr fontId="2"/>
  </si>
  <si>
    <t>※注文番号・工事番号に記載は、弊社にて記載しますので、今現在は不要です。</t>
    <rPh sb="1" eb="3">
      <t>チュウモン</t>
    </rPh>
    <rPh sb="3" eb="5">
      <t>バンゴウ</t>
    </rPh>
    <rPh sb="6" eb="8">
      <t>コウジ</t>
    </rPh>
    <rPh sb="8" eb="10">
      <t>バンゴウ</t>
    </rPh>
    <rPh sb="11" eb="13">
      <t>キサイ</t>
    </rPh>
    <rPh sb="15" eb="17">
      <t>ヘイシャ</t>
    </rPh>
    <rPh sb="19" eb="21">
      <t>キサイ</t>
    </rPh>
    <rPh sb="27" eb="28">
      <t>イマ</t>
    </rPh>
    <rPh sb="28" eb="30">
      <t>ゲンザイ</t>
    </rPh>
    <rPh sb="31" eb="33">
      <t>フヨウ</t>
    </rPh>
    <phoneticPr fontId="2"/>
  </si>
  <si>
    <t>【4】</t>
    <phoneticPr fontId="2"/>
  </si>
  <si>
    <t>契約額が未定の場合は、契約額は未記入で出来高明細書に暫定請求額の記載を下さい。</t>
    <rPh sb="0" eb="3">
      <t>ケイヤクガク</t>
    </rPh>
    <rPh sb="4" eb="6">
      <t>ミテイ</t>
    </rPh>
    <rPh sb="7" eb="9">
      <t>バアイ</t>
    </rPh>
    <rPh sb="11" eb="13">
      <t>ケイヤク</t>
    </rPh>
    <rPh sb="13" eb="14">
      <t>ガク</t>
    </rPh>
    <rPh sb="15" eb="18">
      <t>ミキニュウ</t>
    </rPh>
    <rPh sb="19" eb="22">
      <t>デキダカ</t>
    </rPh>
    <rPh sb="22" eb="24">
      <t>メイサイ</t>
    </rPh>
    <rPh sb="24" eb="25">
      <t>ショ</t>
    </rPh>
    <rPh sb="26" eb="28">
      <t>ザンテイ</t>
    </rPh>
    <rPh sb="28" eb="30">
      <t>セイキュウ</t>
    </rPh>
    <rPh sb="30" eb="31">
      <t>ガク</t>
    </rPh>
    <rPh sb="32" eb="34">
      <t>キサイ</t>
    </rPh>
    <rPh sb="35" eb="36">
      <t>クダ</t>
    </rPh>
    <phoneticPr fontId="2"/>
  </si>
  <si>
    <t>【5】</t>
  </si>
  <si>
    <t>出来高明細書覧は、各請求回数ごとに記載下さい。</t>
    <rPh sb="0" eb="3">
      <t>デキダカ</t>
    </rPh>
    <rPh sb="3" eb="5">
      <t>メイサイ</t>
    </rPh>
    <rPh sb="5" eb="6">
      <t>ショ</t>
    </rPh>
    <rPh sb="6" eb="7">
      <t>ラン</t>
    </rPh>
    <rPh sb="9" eb="10">
      <t>カク</t>
    </rPh>
    <rPh sb="10" eb="12">
      <t>セイキュウ</t>
    </rPh>
    <rPh sb="12" eb="14">
      <t>カイスウ</t>
    </rPh>
    <rPh sb="17" eb="19">
      <t>キサイ</t>
    </rPh>
    <rPh sb="19" eb="20">
      <t>クダ</t>
    </rPh>
    <phoneticPr fontId="2"/>
  </si>
  <si>
    <t>【6】</t>
  </si>
  <si>
    <t>契約分の当月請求欄の小計に当月請求額を記載すると当月請求額が自動計算されます。</t>
    <rPh sb="0" eb="2">
      <t>ケイヤク</t>
    </rPh>
    <rPh sb="2" eb="3">
      <t>ブン</t>
    </rPh>
    <rPh sb="4" eb="6">
      <t>トウゲツ</t>
    </rPh>
    <rPh sb="6" eb="8">
      <t>セイキュウ</t>
    </rPh>
    <rPh sb="8" eb="9">
      <t>ラン</t>
    </rPh>
    <rPh sb="10" eb="12">
      <t>ショウケイ</t>
    </rPh>
    <rPh sb="13" eb="15">
      <t>トウゲツ</t>
    </rPh>
    <rPh sb="15" eb="18">
      <t>セイキュウガク</t>
    </rPh>
    <rPh sb="19" eb="21">
      <t>キサイ</t>
    </rPh>
    <rPh sb="24" eb="26">
      <t>トウゲツ</t>
    </rPh>
    <rPh sb="26" eb="29">
      <t>セイキュウガク</t>
    </rPh>
    <rPh sb="30" eb="32">
      <t>ジドウ</t>
    </rPh>
    <rPh sb="32" eb="34">
      <t>ケイサン</t>
    </rPh>
    <phoneticPr fontId="2"/>
  </si>
  <si>
    <t>【7】</t>
  </si>
  <si>
    <t>契約外（請負常用）は、工事名称と担当者（弊社）の記載及び日付別作業内容なども記載下さい。</t>
    <rPh sb="0" eb="2">
      <t>ケイヤク</t>
    </rPh>
    <rPh sb="2" eb="3">
      <t>ガイ</t>
    </rPh>
    <rPh sb="4" eb="6">
      <t>ウケオイ</t>
    </rPh>
    <rPh sb="6" eb="8">
      <t>ジョウヨウ</t>
    </rPh>
    <rPh sb="11" eb="13">
      <t>コウジ</t>
    </rPh>
    <rPh sb="13" eb="15">
      <t>メイショウ</t>
    </rPh>
    <rPh sb="16" eb="19">
      <t>タントウシャ</t>
    </rPh>
    <rPh sb="20" eb="22">
      <t>ヘイシャ</t>
    </rPh>
    <rPh sb="24" eb="26">
      <t>キサイ</t>
    </rPh>
    <rPh sb="26" eb="27">
      <t>オヨ</t>
    </rPh>
    <rPh sb="28" eb="30">
      <t>ヒヅケ</t>
    </rPh>
    <rPh sb="30" eb="31">
      <t>ベツ</t>
    </rPh>
    <rPh sb="31" eb="33">
      <t>サギョウ</t>
    </rPh>
    <rPh sb="33" eb="35">
      <t>ナイヨウ</t>
    </rPh>
    <rPh sb="38" eb="40">
      <t>キサイ</t>
    </rPh>
    <rPh sb="40" eb="41">
      <t>クダ</t>
    </rPh>
    <phoneticPr fontId="2"/>
  </si>
  <si>
    <t>【8】</t>
  </si>
  <si>
    <t>応援常用請求書は、現場名を記載して下さい。③参照</t>
    <rPh sb="0" eb="2">
      <t>オウエン</t>
    </rPh>
    <rPh sb="2" eb="4">
      <t>ジョウヨウ</t>
    </rPh>
    <rPh sb="4" eb="6">
      <t>セイキュウ</t>
    </rPh>
    <rPh sb="6" eb="7">
      <t>ショ</t>
    </rPh>
    <rPh sb="9" eb="11">
      <t>ゲンバ</t>
    </rPh>
    <rPh sb="11" eb="12">
      <t>メイ</t>
    </rPh>
    <rPh sb="13" eb="15">
      <t>キサイ</t>
    </rPh>
    <rPh sb="17" eb="18">
      <t>クダ</t>
    </rPh>
    <rPh sb="22" eb="24">
      <t>サンショウ</t>
    </rPh>
    <phoneticPr fontId="2"/>
  </si>
  <si>
    <t>～請求書の提出期限についてのお願い～</t>
    <rPh sb="1" eb="4">
      <t>セイキュウショ</t>
    </rPh>
    <rPh sb="5" eb="7">
      <t>テイシュツ</t>
    </rPh>
    <rPh sb="7" eb="9">
      <t>キゲン</t>
    </rPh>
    <rPh sb="15" eb="16">
      <t>ネガ</t>
    </rPh>
    <phoneticPr fontId="2"/>
  </si>
  <si>
    <t>※</t>
    <phoneticPr fontId="2"/>
  </si>
  <si>
    <r>
      <t>毎月月末締め翌月5日必着（メール・ＦＡＸでも構いません）　</t>
    </r>
    <r>
      <rPr>
        <b/>
        <sz val="11"/>
        <color rgb="FFFF0000"/>
        <rFont val="ＭＳ Ｐゴシック"/>
        <family val="3"/>
        <charset val="128"/>
        <scheme val="minor"/>
      </rPr>
      <t>5日必着日厳守</t>
    </r>
    <r>
      <rPr>
        <b/>
        <sz val="11"/>
        <color theme="1"/>
        <rFont val="ＭＳ Ｐゴシック"/>
        <family val="3"/>
        <charset val="128"/>
        <scheme val="minor"/>
      </rPr>
      <t>　</t>
    </r>
    <r>
      <rPr>
        <sz val="11"/>
        <color theme="1"/>
        <rFont val="ＭＳ Ｐゴシック"/>
        <family val="3"/>
        <charset val="128"/>
        <scheme val="minor"/>
      </rPr>
      <t>でお願いします。</t>
    </r>
    <rPh sb="0" eb="2">
      <t>マイツキ</t>
    </rPh>
    <rPh sb="2" eb="5">
      <t>ゲツマツジ</t>
    </rPh>
    <rPh sb="6" eb="8">
      <t>ヨクゲツ</t>
    </rPh>
    <rPh sb="9" eb="10">
      <t>ヒ</t>
    </rPh>
    <rPh sb="10" eb="12">
      <t>ヒッチャク</t>
    </rPh>
    <rPh sb="22" eb="23">
      <t>カマ</t>
    </rPh>
    <rPh sb="30" eb="31">
      <t>ヒ</t>
    </rPh>
    <rPh sb="31" eb="34">
      <t>ヒッチャクヒ</t>
    </rPh>
    <rPh sb="34" eb="36">
      <t>ゲンシュ</t>
    </rPh>
    <rPh sb="39" eb="40">
      <t>ネガ</t>
    </rPh>
    <phoneticPr fontId="2"/>
  </si>
  <si>
    <r>
      <t>上記必着日を過ぎての請求書は、</t>
    </r>
    <r>
      <rPr>
        <b/>
        <sz val="11"/>
        <color rgb="FFFF0000"/>
        <rFont val="ＭＳ Ｐゴシック"/>
        <family val="3"/>
        <charset val="128"/>
        <scheme val="minor"/>
      </rPr>
      <t>翌月対応</t>
    </r>
    <r>
      <rPr>
        <sz val="11"/>
        <color theme="1"/>
        <rFont val="ＭＳ Ｐゴシック"/>
        <family val="2"/>
        <charset val="128"/>
        <scheme val="minor"/>
      </rPr>
      <t>　とさせて頂きます。</t>
    </r>
    <rPh sb="0" eb="2">
      <t>ジョウキ</t>
    </rPh>
    <rPh sb="2" eb="5">
      <t>ヒッチャクヒ</t>
    </rPh>
    <rPh sb="6" eb="7">
      <t>ス</t>
    </rPh>
    <rPh sb="10" eb="13">
      <t>セイキュウショ</t>
    </rPh>
    <rPh sb="15" eb="16">
      <t>ヨク</t>
    </rPh>
    <rPh sb="16" eb="17">
      <t>ツキ</t>
    </rPh>
    <rPh sb="17" eb="19">
      <t>タイオウ</t>
    </rPh>
    <rPh sb="24" eb="25">
      <t>イタダ</t>
    </rPh>
    <phoneticPr fontId="2"/>
  </si>
  <si>
    <t>～ご不明点の連絡先～</t>
    <rPh sb="2" eb="5">
      <t>フメイテン</t>
    </rPh>
    <rPh sb="6" eb="8">
      <t>レンラク</t>
    </rPh>
    <rPh sb="8" eb="9">
      <t>サキ</t>
    </rPh>
    <phoneticPr fontId="2"/>
  </si>
  <si>
    <t>住所</t>
    <rPh sb="0" eb="2">
      <t>ジュウショ</t>
    </rPh>
    <phoneticPr fontId="2"/>
  </si>
  <si>
    <t>〒</t>
    <phoneticPr fontId="2"/>
  </si>
  <si>
    <t>会社名</t>
    <rPh sb="0" eb="2">
      <t>カイシャ</t>
    </rPh>
    <rPh sb="2" eb="3">
      <t>メイ</t>
    </rPh>
    <phoneticPr fontId="2"/>
  </si>
  <si>
    <t>㊞</t>
    <phoneticPr fontId="2"/>
  </si>
  <si>
    <t>下記の通り御請求申し上げます。</t>
    <rPh sb="0" eb="2">
      <t>カキ</t>
    </rPh>
    <rPh sb="3" eb="4">
      <t>トオ</t>
    </rPh>
    <rPh sb="5" eb="6">
      <t>オ</t>
    </rPh>
    <rPh sb="6" eb="8">
      <t>セイキュウ</t>
    </rPh>
    <rPh sb="8" eb="9">
      <t>モウ</t>
    </rPh>
    <rPh sb="10" eb="11">
      <t>ア</t>
    </rPh>
    <phoneticPr fontId="2"/>
  </si>
  <si>
    <t>ＴＥＬ</t>
    <phoneticPr fontId="2"/>
  </si>
  <si>
    <t>ＦＡＸ</t>
    <phoneticPr fontId="2"/>
  </si>
  <si>
    <t>円</t>
    <rPh sb="0" eb="1">
      <t>エン</t>
    </rPh>
    <phoneticPr fontId="2"/>
  </si>
  <si>
    <t>備考</t>
    <rPh sb="0" eb="2">
      <t>ビコウ</t>
    </rPh>
    <phoneticPr fontId="2"/>
  </si>
  <si>
    <t>○○〇〇工事</t>
    <rPh sb="4" eb="6">
      <t>コウジ</t>
    </rPh>
    <phoneticPr fontId="2"/>
  </si>
  <si>
    <t>斎田</t>
    <rPh sb="0" eb="2">
      <t>サイタ</t>
    </rPh>
    <phoneticPr fontId="2"/>
  </si>
  <si>
    <t>締日は、現場により異なります。</t>
    <rPh sb="0" eb="2">
      <t>シメビ</t>
    </rPh>
    <rPh sb="4" eb="6">
      <t>ゲンバ</t>
    </rPh>
    <rPh sb="9" eb="10">
      <t>コト</t>
    </rPh>
    <phoneticPr fontId="8"/>
  </si>
  <si>
    <t>確</t>
    <rPh sb="0" eb="1">
      <t>カク</t>
    </rPh>
    <phoneticPr fontId="2"/>
  </si>
  <si>
    <t>認</t>
    <rPh sb="0" eb="1">
      <t>ニン</t>
    </rPh>
    <phoneticPr fontId="2"/>
  </si>
  <si>
    <t>請　求　書　（契約）</t>
    <rPh sb="0" eb="1">
      <t>ウケ</t>
    </rPh>
    <rPh sb="2" eb="3">
      <t>モトム</t>
    </rPh>
    <rPh sb="4" eb="5">
      <t>ショ</t>
    </rPh>
    <rPh sb="7" eb="9">
      <t>ケイヤク</t>
    </rPh>
    <phoneticPr fontId="2"/>
  </si>
  <si>
    <t>当月請求額</t>
    <rPh sb="0" eb="2">
      <t>トウゲツ</t>
    </rPh>
    <rPh sb="2" eb="4">
      <t>セイキュウ</t>
    </rPh>
    <rPh sb="4" eb="5">
      <t>ガク</t>
    </rPh>
    <phoneticPr fontId="2"/>
  </si>
  <si>
    <t>小計</t>
    <rPh sb="0" eb="2">
      <t>ショウケイ</t>
    </rPh>
    <phoneticPr fontId="2"/>
  </si>
  <si>
    <t>消費税10％</t>
    <rPh sb="0" eb="3">
      <t>ショウヒゼイ</t>
    </rPh>
    <phoneticPr fontId="2"/>
  </si>
  <si>
    <t>工事名称</t>
    <rPh sb="0" eb="2">
      <t>コウジ</t>
    </rPh>
    <rPh sb="2" eb="4">
      <t>メイショウ</t>
    </rPh>
    <phoneticPr fontId="2"/>
  </si>
  <si>
    <t>担当者</t>
    <rPh sb="0" eb="3">
      <t>タントウシャ</t>
    </rPh>
    <phoneticPr fontId="2"/>
  </si>
  <si>
    <t>工事番号</t>
    <rPh sb="0" eb="2">
      <t>コウジ</t>
    </rPh>
    <rPh sb="2" eb="4">
      <t>バンゴウ</t>
    </rPh>
    <phoneticPr fontId="2"/>
  </si>
  <si>
    <t>契約額　税抜</t>
    <rPh sb="0" eb="2">
      <t>ケイヤク</t>
    </rPh>
    <rPh sb="2" eb="3">
      <t>ガク</t>
    </rPh>
    <rPh sb="4" eb="6">
      <t>ゼイヌキ</t>
    </rPh>
    <phoneticPr fontId="2"/>
  </si>
  <si>
    <t>契約額　税込</t>
    <rPh sb="0" eb="2">
      <t>ケイヤク</t>
    </rPh>
    <rPh sb="2" eb="3">
      <t>ガク</t>
    </rPh>
    <rPh sb="4" eb="6">
      <t>ゼイコミ</t>
    </rPh>
    <phoneticPr fontId="2"/>
  </si>
  <si>
    <t>出　来　高　明　細　書</t>
    <rPh sb="0" eb="1">
      <t>デ</t>
    </rPh>
    <rPh sb="2" eb="3">
      <t>キ</t>
    </rPh>
    <rPh sb="4" eb="5">
      <t>コウ</t>
    </rPh>
    <rPh sb="6" eb="7">
      <t>メイ</t>
    </rPh>
    <rPh sb="8" eb="9">
      <t>ホソ</t>
    </rPh>
    <rPh sb="10" eb="11">
      <t>ショ</t>
    </rPh>
    <phoneticPr fontId="2"/>
  </si>
  <si>
    <t>回数</t>
    <rPh sb="0" eb="2">
      <t>カイスウ</t>
    </rPh>
    <phoneticPr fontId="2"/>
  </si>
  <si>
    <t>請求日</t>
    <rPh sb="0" eb="2">
      <t>セイキュウ</t>
    </rPh>
    <rPh sb="2" eb="3">
      <t>ビ</t>
    </rPh>
    <phoneticPr fontId="2"/>
  </si>
  <si>
    <t>月別請求額（税抜）</t>
    <rPh sb="0" eb="2">
      <t>ツキベツ</t>
    </rPh>
    <rPh sb="2" eb="4">
      <t>セイキュウ</t>
    </rPh>
    <rPh sb="4" eb="5">
      <t>ガク</t>
    </rPh>
    <rPh sb="6" eb="8">
      <t>ゼイヌキ</t>
    </rPh>
    <phoneticPr fontId="2"/>
  </si>
  <si>
    <t>消費税（10％）</t>
    <rPh sb="0" eb="3">
      <t>ショウヒゼイ</t>
    </rPh>
    <phoneticPr fontId="2"/>
  </si>
  <si>
    <t>受注残金（税抜き）</t>
    <rPh sb="0" eb="2">
      <t>ジュチュウ</t>
    </rPh>
    <rPh sb="2" eb="3">
      <t>ザン</t>
    </rPh>
    <rPh sb="3" eb="4">
      <t>キン</t>
    </rPh>
    <rPh sb="5" eb="6">
      <t>ゼイ</t>
    </rPh>
    <rPh sb="6" eb="7">
      <t>ヌ</t>
    </rPh>
    <phoneticPr fontId="2"/>
  </si>
  <si>
    <t>比率（％）</t>
    <rPh sb="0" eb="2">
      <t>ヒリツ</t>
    </rPh>
    <phoneticPr fontId="2"/>
  </si>
  <si>
    <t>1回目</t>
    <rPh sb="1" eb="2">
      <t>カイ</t>
    </rPh>
    <rPh sb="2" eb="3">
      <t>メ</t>
    </rPh>
    <phoneticPr fontId="2"/>
  </si>
  <si>
    <t>2回目</t>
    <rPh sb="1" eb="2">
      <t>カイ</t>
    </rPh>
    <rPh sb="2" eb="3">
      <t>メ</t>
    </rPh>
    <phoneticPr fontId="2"/>
  </si>
  <si>
    <t>3回目</t>
    <rPh sb="1" eb="2">
      <t>カイ</t>
    </rPh>
    <rPh sb="2" eb="3">
      <t>メ</t>
    </rPh>
    <phoneticPr fontId="2"/>
  </si>
  <si>
    <t>4回目</t>
    <rPh sb="1" eb="2">
      <t>カイ</t>
    </rPh>
    <rPh sb="2" eb="3">
      <t>メ</t>
    </rPh>
    <phoneticPr fontId="2"/>
  </si>
  <si>
    <t>5回目</t>
    <rPh sb="1" eb="2">
      <t>カイ</t>
    </rPh>
    <rPh sb="2" eb="3">
      <t>メ</t>
    </rPh>
    <phoneticPr fontId="2"/>
  </si>
  <si>
    <t>6回目</t>
    <rPh sb="1" eb="2">
      <t>カイ</t>
    </rPh>
    <rPh sb="2" eb="3">
      <t>メ</t>
    </rPh>
    <phoneticPr fontId="2"/>
  </si>
  <si>
    <t>7回目</t>
    <rPh sb="1" eb="2">
      <t>カイ</t>
    </rPh>
    <rPh sb="2" eb="3">
      <t>メ</t>
    </rPh>
    <phoneticPr fontId="2"/>
  </si>
  <si>
    <t>8回目</t>
    <rPh sb="1" eb="2">
      <t>カイ</t>
    </rPh>
    <rPh sb="2" eb="3">
      <t>メ</t>
    </rPh>
    <phoneticPr fontId="2"/>
  </si>
  <si>
    <t>9回目</t>
    <rPh sb="1" eb="2">
      <t>カイ</t>
    </rPh>
    <rPh sb="2" eb="3">
      <t>メ</t>
    </rPh>
    <phoneticPr fontId="2"/>
  </si>
  <si>
    <t>10回目</t>
    <rPh sb="2" eb="3">
      <t>カイ</t>
    </rPh>
    <rPh sb="3" eb="4">
      <t>メ</t>
    </rPh>
    <phoneticPr fontId="2"/>
  </si>
  <si>
    <t>11回目</t>
    <rPh sb="2" eb="3">
      <t>カイ</t>
    </rPh>
    <rPh sb="3" eb="4">
      <t>メ</t>
    </rPh>
    <phoneticPr fontId="2"/>
  </si>
  <si>
    <t>12回目</t>
    <rPh sb="2" eb="3">
      <t>カイ</t>
    </rPh>
    <rPh sb="3" eb="4">
      <t>メ</t>
    </rPh>
    <phoneticPr fontId="2"/>
  </si>
  <si>
    <t>13回目</t>
    <rPh sb="2" eb="3">
      <t>カイ</t>
    </rPh>
    <rPh sb="3" eb="4">
      <t>メ</t>
    </rPh>
    <phoneticPr fontId="2"/>
  </si>
  <si>
    <t>14回目</t>
    <rPh sb="2" eb="3">
      <t>カイ</t>
    </rPh>
    <rPh sb="3" eb="4">
      <t>メ</t>
    </rPh>
    <phoneticPr fontId="2"/>
  </si>
  <si>
    <t>15回目</t>
    <rPh sb="2" eb="3">
      <t>カイ</t>
    </rPh>
    <rPh sb="3" eb="4">
      <t>メ</t>
    </rPh>
    <phoneticPr fontId="2"/>
  </si>
  <si>
    <t>合計</t>
    <rPh sb="0" eb="2">
      <t>ゴウケイ</t>
    </rPh>
    <phoneticPr fontId="2"/>
  </si>
  <si>
    <t>請　求　書　（契約外）</t>
    <rPh sb="0" eb="1">
      <t>ウケ</t>
    </rPh>
    <rPh sb="2" eb="3">
      <t>モトム</t>
    </rPh>
    <rPh sb="4" eb="5">
      <t>ショ</t>
    </rPh>
    <rPh sb="7" eb="9">
      <t>ケイヤク</t>
    </rPh>
    <rPh sb="9" eb="10">
      <t>ガイ</t>
    </rPh>
    <phoneticPr fontId="2"/>
  </si>
  <si>
    <t>🏣</t>
    <phoneticPr fontId="2"/>
  </si>
  <si>
    <t>○○〇工事　</t>
    <rPh sb="3" eb="5">
      <t>コウジ</t>
    </rPh>
    <phoneticPr fontId="2"/>
  </si>
  <si>
    <t>日　付</t>
    <rPh sb="0" eb="1">
      <t>ヒ</t>
    </rPh>
    <rPh sb="2" eb="3">
      <t>ツキ</t>
    </rPh>
    <phoneticPr fontId="2"/>
  </si>
  <si>
    <t>作業内容</t>
    <rPh sb="0" eb="2">
      <t>サギョウ</t>
    </rPh>
    <rPh sb="2" eb="4">
      <t>ナイヨウ</t>
    </rPh>
    <phoneticPr fontId="2"/>
  </si>
  <si>
    <t>数量</t>
    <rPh sb="0" eb="2">
      <t>スウリョウ</t>
    </rPh>
    <phoneticPr fontId="2"/>
  </si>
  <si>
    <t>単位</t>
    <rPh sb="0" eb="2">
      <t>タンイ</t>
    </rPh>
    <phoneticPr fontId="2"/>
  </si>
  <si>
    <t>単価</t>
    <rPh sb="0" eb="2">
      <t>タンカ</t>
    </rPh>
    <phoneticPr fontId="2"/>
  </si>
  <si>
    <t>金　額</t>
    <rPh sb="0" eb="1">
      <t>キン</t>
    </rPh>
    <rPh sb="2" eb="3">
      <t>ガク</t>
    </rPh>
    <phoneticPr fontId="2"/>
  </si>
  <si>
    <t>仮囲い</t>
    <rPh sb="0" eb="2">
      <t>カリガコ</t>
    </rPh>
    <phoneticPr fontId="2"/>
  </si>
  <si>
    <t>人工</t>
    <rPh sb="0" eb="2">
      <t>ニンク</t>
    </rPh>
    <phoneticPr fontId="2"/>
  </si>
  <si>
    <t>盛替え</t>
    <rPh sb="0" eb="2">
      <t>モリカ</t>
    </rPh>
    <phoneticPr fontId="2"/>
  </si>
  <si>
    <t>上記残業</t>
    <rPh sb="0" eb="2">
      <t>ジョウキ</t>
    </rPh>
    <rPh sb="2" eb="4">
      <t>ザンギョウ</t>
    </rPh>
    <phoneticPr fontId="2"/>
  </si>
  <si>
    <t>H</t>
    <phoneticPr fontId="2"/>
  </si>
  <si>
    <t>小　　計</t>
    <rPh sb="0" eb="1">
      <t>ショウ</t>
    </rPh>
    <rPh sb="3" eb="4">
      <t>ケイ</t>
    </rPh>
    <phoneticPr fontId="2"/>
  </si>
  <si>
    <t>消費税10％</t>
    <rPh sb="0" eb="2">
      <t>ショウヒ</t>
    </rPh>
    <rPh sb="2" eb="3">
      <t>ゼイ</t>
    </rPh>
    <phoneticPr fontId="2"/>
  </si>
  <si>
    <t>合　　計</t>
    <rPh sb="0" eb="1">
      <t>ア</t>
    </rPh>
    <rPh sb="3" eb="4">
      <t>ケイ</t>
    </rPh>
    <phoneticPr fontId="2"/>
  </si>
  <si>
    <t>人</t>
    <rPh sb="0" eb="1">
      <t>ニン</t>
    </rPh>
    <phoneticPr fontId="2"/>
  </si>
  <si>
    <t>株式会社 弘組　　御中</t>
    <rPh sb="0" eb="4">
      <t>カブシキガイシャ</t>
    </rPh>
    <rPh sb="5" eb="7">
      <t>ヒログミ</t>
    </rPh>
    <rPh sb="9" eb="11">
      <t>オンチュウ</t>
    </rPh>
    <phoneticPr fontId="2"/>
  </si>
  <si>
    <t>作成日</t>
    <rPh sb="0" eb="3">
      <t>サクセイビ</t>
    </rPh>
    <phoneticPr fontId="2"/>
  </si>
  <si>
    <t>作成日</t>
    <rPh sb="0" eb="3">
      <t>サクセイビ</t>
    </rPh>
    <phoneticPr fontId="2"/>
  </si>
  <si>
    <t>年月日</t>
    <rPh sb="0" eb="2">
      <t>ネンガツ</t>
    </rPh>
    <rPh sb="2" eb="3">
      <t>ヒ</t>
    </rPh>
    <phoneticPr fontId="2"/>
  </si>
  <si>
    <t>株式会社 弘組</t>
    <rPh sb="0" eb="4">
      <t>カブシキガイシャ</t>
    </rPh>
    <rPh sb="5" eb="7">
      <t>ヒログミ</t>
    </rPh>
    <phoneticPr fontId="2"/>
  </si>
  <si>
    <t>請求書等記入上の留意点について</t>
    <rPh sb="0" eb="3">
      <t>セイキュウショ</t>
    </rPh>
    <rPh sb="3" eb="4">
      <t>ナド</t>
    </rPh>
    <rPh sb="4" eb="6">
      <t>キニュウ</t>
    </rPh>
    <rPh sb="6" eb="7">
      <t>ジョウ</t>
    </rPh>
    <rPh sb="8" eb="10">
      <t>リュウイ</t>
    </rPh>
    <rPh sb="10" eb="11">
      <t>テン</t>
    </rPh>
    <phoneticPr fontId="2"/>
  </si>
  <si>
    <t>作成日</t>
    <rPh sb="0" eb="3">
      <t>サクセイビ</t>
    </rPh>
    <phoneticPr fontId="2"/>
  </si>
  <si>
    <t>（土日祝日の場合は翌営業日に必着でお願い致します。）</t>
    <rPh sb="1" eb="5">
      <t>ドニチシュクジツ</t>
    </rPh>
    <rPh sb="6" eb="8">
      <t>バアイ</t>
    </rPh>
    <rPh sb="9" eb="13">
      <t>ヨクエイギョウビ</t>
    </rPh>
    <rPh sb="14" eb="16">
      <t>ヒッチャク</t>
    </rPh>
    <rPh sb="18" eb="19">
      <t>ネガ</t>
    </rPh>
    <rPh sb="20" eb="21">
      <t>イタ</t>
    </rPh>
    <phoneticPr fontId="2"/>
  </si>
  <si>
    <t>担当：小野</t>
    <rPh sb="3" eb="5">
      <t>オノ</t>
    </rPh>
    <phoneticPr fontId="2"/>
  </si>
  <si>
    <t>TEL：086-476-1600</t>
    <phoneticPr fontId="2"/>
  </si>
  <si>
    <t>総務部・経理</t>
    <rPh sb="0" eb="3">
      <t>ソウムブ</t>
    </rPh>
    <rPh sb="4" eb="6">
      <t>ケイリ</t>
    </rPh>
    <phoneticPr fontId="2"/>
  </si>
  <si>
    <t>メール：soumu@hirogumi.com</t>
    <phoneticPr fontId="2"/>
  </si>
  <si>
    <t xml:space="preserve">  </t>
    <phoneticPr fontId="2"/>
  </si>
  <si>
    <t>　　　　</t>
    <phoneticPr fontId="2"/>
  </si>
  <si>
    <t>インボイス</t>
    <phoneticPr fontId="2"/>
  </si>
  <si>
    <t>（振込先）</t>
    <rPh sb="1" eb="3">
      <t>フリコミ</t>
    </rPh>
    <rPh sb="3" eb="4">
      <t>サキ</t>
    </rPh>
    <phoneticPr fontId="2"/>
  </si>
  <si>
    <t>銀行/支店</t>
    <rPh sb="0" eb="2">
      <t>ギンコウ</t>
    </rPh>
    <rPh sb="3" eb="5">
      <t>シテン</t>
    </rPh>
    <phoneticPr fontId="2"/>
  </si>
  <si>
    <t>／</t>
    <phoneticPr fontId="2"/>
  </si>
  <si>
    <t>種別/ＮＯ</t>
    <rPh sb="0" eb="2">
      <t>シュベツ</t>
    </rPh>
    <phoneticPr fontId="2"/>
  </si>
  <si>
    <t>口座名義</t>
    <rPh sb="0" eb="2">
      <t>コウザ</t>
    </rPh>
    <rPh sb="2" eb="4">
      <t>メイギ</t>
    </rPh>
    <phoneticPr fontId="2"/>
  </si>
  <si>
    <t>【9】</t>
    <phoneticPr fontId="2"/>
  </si>
  <si>
    <t>末尾にお振込先口座情報欄が御座います。忘れずご記載お願い致します</t>
    <rPh sb="0" eb="2">
      <t>マツビ</t>
    </rPh>
    <rPh sb="4" eb="7">
      <t>フリコミサキ</t>
    </rPh>
    <rPh sb="7" eb="12">
      <t>コウザジョウホウラン</t>
    </rPh>
    <rPh sb="13" eb="15">
      <t>ゴザ</t>
    </rPh>
    <rPh sb="19" eb="20">
      <t>ワス</t>
    </rPh>
    <rPh sb="23" eb="25">
      <t>キサイ</t>
    </rPh>
    <rPh sb="26" eb="27">
      <t>ネガ</t>
    </rPh>
    <rPh sb="28" eb="29">
      <t>イタ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</si>
</sst>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0"/>
    <numFmt numFmtId="178" formatCode="m/d;@"/>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16"/>
      <color theme="1"/>
      <name val="ＭＳ Ｐ明朝"/>
      <family val="1"/>
      <charset val="128"/>
    </font>
    <font>
      <b/>
      <sz val="16"/>
      <color theme="1"/>
      <name val="ＭＳ Ｐ明朝"/>
      <family val="1"/>
      <charset val="128"/>
    </font>
    <font>
      <sz val="10"/>
      <color theme="1"/>
      <name val="ＭＳ Ｐ明朝"/>
      <family val="1"/>
      <charset val="128"/>
    </font>
    <font>
      <sz val="11"/>
      <color theme="1"/>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b/>
      <sz val="18"/>
      <color theme="1"/>
      <name val="ＭＳ Ｐ明朝"/>
      <family val="1"/>
      <charset val="128"/>
    </font>
    <font>
      <sz val="10"/>
      <color theme="1"/>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sz val="11"/>
      <color rgb="FFFF0000"/>
      <name val="ＭＳ Ｐゴシック"/>
      <family val="2"/>
      <charset val="128"/>
      <scheme val="minor"/>
    </font>
    <font>
      <sz val="12"/>
      <color rgb="FFFF0000"/>
      <name val="ＭＳ Ｐ明朝"/>
      <family val="1"/>
      <charset val="128"/>
    </font>
    <font>
      <sz val="11"/>
      <color rgb="FFFF0000"/>
      <name val="ＭＳ Ｐ明朝"/>
      <family val="1"/>
      <charset val="128"/>
    </font>
    <font>
      <sz val="10.5"/>
      <color theme="1"/>
      <name val="ＭＳ Ｐ明朝"/>
      <family val="1"/>
      <charset val="128"/>
    </font>
    <font>
      <b/>
      <sz val="11"/>
      <color theme="1"/>
      <name val="ＭＳ Ｐ明朝"/>
      <family val="1"/>
      <charset val="128"/>
    </font>
  </fonts>
  <fills count="3">
    <fill>
      <patternFill patternType="none"/>
    </fill>
    <fill>
      <patternFill patternType="gray125"/>
    </fill>
    <fill>
      <patternFill patternType="solid">
        <fgColor theme="2"/>
        <bgColor indexed="64"/>
      </patternFill>
    </fill>
  </fills>
  <borders count="84">
    <border>
      <left/>
      <right/>
      <top/>
      <bottom/>
      <diagonal/>
    </border>
    <border>
      <left/>
      <right/>
      <top/>
      <bottom style="double">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11" xfId="0" applyFont="1" applyBorder="1">
      <alignment vertical="center"/>
    </xf>
    <xf numFmtId="0" fontId="7" fillId="0" borderId="0" xfId="0" applyFont="1">
      <alignment vertical="center"/>
    </xf>
    <xf numFmtId="0" fontId="4" fillId="0" borderId="0" xfId="0" applyFont="1" applyAlignment="1">
      <alignment horizontal="center" vertical="center"/>
    </xf>
    <xf numFmtId="0" fontId="10" fillId="0" borderId="0" xfId="0" applyFont="1">
      <alignment vertical="center"/>
    </xf>
    <xf numFmtId="0" fontId="9" fillId="0" borderId="0" xfId="0" applyFont="1" applyAlignment="1">
      <alignment horizontal="center"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38" fontId="0" fillId="0" borderId="0" xfId="1" applyFont="1" applyBorder="1" applyAlignment="1">
      <alignment horizontal="right" vertical="center"/>
    </xf>
    <xf numFmtId="0" fontId="3" fillId="0" borderId="0" xfId="0" applyFont="1" applyAlignment="1">
      <alignment horizontal="center" vertical="center" wrapText="1"/>
    </xf>
    <xf numFmtId="0" fontId="0" fillId="0" borderId="2" xfId="0" applyBorder="1">
      <alignment vertical="center"/>
    </xf>
    <xf numFmtId="0" fontId="6" fillId="0" borderId="0" xfId="0" applyFont="1" applyAlignment="1">
      <alignment horizontal="center" vertical="center"/>
    </xf>
    <xf numFmtId="38" fontId="7" fillId="0" borderId="0" xfId="1" applyFont="1" applyBorder="1" applyAlignment="1">
      <alignment horizontal="right" vertical="center"/>
    </xf>
    <xf numFmtId="0" fontId="7" fillId="0" borderId="23" xfId="0" applyFont="1" applyBorder="1" applyAlignment="1">
      <alignment horizontal="center" vertical="center"/>
    </xf>
    <xf numFmtId="0" fontId="3" fillId="0" borderId="0" xfId="0" applyFont="1" applyAlignment="1">
      <alignment horizontal="left" vertical="center"/>
    </xf>
    <xf numFmtId="0" fontId="0" fillId="0" borderId="2" xfId="0" applyBorder="1" applyAlignment="1">
      <alignment horizontal="center" vertical="center"/>
    </xf>
    <xf numFmtId="0" fontId="7" fillId="0" borderId="63" xfId="0"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top"/>
    </xf>
    <xf numFmtId="0" fontId="13" fillId="0" borderId="0" xfId="0" applyFont="1" applyAlignment="1">
      <alignment horizontal="center" vertical="center"/>
    </xf>
    <xf numFmtId="0" fontId="7" fillId="0" borderId="61" xfId="0" applyFont="1" applyBorder="1" applyAlignment="1">
      <alignment horizontal="center" vertical="center"/>
    </xf>
    <xf numFmtId="0" fontId="7" fillId="0" borderId="3" xfId="0" applyFont="1" applyBorder="1" applyAlignment="1">
      <alignment horizontal="center" vertical="center"/>
    </xf>
    <xf numFmtId="0" fontId="7" fillId="0" borderId="62"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13" xfId="0" applyFont="1" applyBorder="1" applyAlignment="1">
      <alignment horizontal="left" vertical="center"/>
    </xf>
    <xf numFmtId="0" fontId="7" fillId="0" borderId="29" xfId="0" applyFont="1" applyBorder="1" applyAlignment="1">
      <alignment horizontal="left" vertical="center"/>
    </xf>
    <xf numFmtId="0" fontId="7" fillId="0" borderId="28" xfId="0" applyFont="1" applyBorder="1" applyAlignment="1">
      <alignment horizontal="right" vertical="center"/>
    </xf>
    <xf numFmtId="0" fontId="7" fillId="0" borderId="13" xfId="0" applyFont="1" applyBorder="1" applyAlignment="1">
      <alignment horizontal="right" vertical="center"/>
    </xf>
    <xf numFmtId="0" fontId="7" fillId="0" borderId="30" xfId="0" applyFont="1" applyBorder="1" applyAlignment="1">
      <alignment horizontal="right" vertical="center"/>
    </xf>
    <xf numFmtId="0" fontId="7" fillId="0" borderId="31" xfId="0" applyFont="1" applyBorder="1" applyAlignment="1">
      <alignment horizontal="right"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13" xfId="0" applyFont="1" applyBorder="1" applyAlignment="1">
      <alignment horizontal="center" vertical="center"/>
    </xf>
    <xf numFmtId="178" fontId="7" fillId="0" borderId="28" xfId="0" applyNumberFormat="1" applyFont="1" applyBorder="1" applyAlignment="1">
      <alignment horizontal="center" vertical="center"/>
    </xf>
    <xf numFmtId="178" fontId="7" fillId="0" borderId="13" xfId="0" applyNumberFormat="1" applyFont="1" applyBorder="1" applyAlignment="1">
      <alignment horizontal="center" vertical="center"/>
    </xf>
    <xf numFmtId="0" fontId="3" fillId="0" borderId="14" xfId="0" applyFont="1" applyBorder="1" applyAlignment="1">
      <alignment horizontal="center" vertical="center"/>
    </xf>
    <xf numFmtId="0" fontId="6" fillId="0" borderId="2" xfId="0" applyFont="1" applyBorder="1" applyAlignment="1">
      <alignment horizontal="center" vertical="center"/>
    </xf>
    <xf numFmtId="38" fontId="7" fillId="0" borderId="2" xfId="1" applyFont="1" applyBorder="1" applyAlignment="1">
      <alignment horizontal="right"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7" xfId="0" applyFont="1" applyBorder="1" applyAlignment="1">
      <alignment horizontal="left" vertical="center"/>
    </xf>
    <xf numFmtId="0" fontId="3" fillId="0" borderId="25" xfId="0" applyFont="1" applyBorder="1" applyAlignment="1">
      <alignment horizontal="left" vertical="center"/>
    </xf>
    <xf numFmtId="0" fontId="7" fillId="0" borderId="27" xfId="0" applyFont="1" applyBorder="1" applyAlignment="1">
      <alignment horizontal="center" vertical="center"/>
    </xf>
    <xf numFmtId="0" fontId="7" fillId="0" borderId="25"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3" xfId="0" applyFont="1" applyBorder="1" applyAlignment="1">
      <alignment horizontal="center" vertical="center"/>
    </xf>
    <xf numFmtId="38" fontId="19" fillId="0" borderId="23" xfId="1" applyFont="1" applyBorder="1" applyAlignment="1">
      <alignment horizontal="right"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38" fontId="10" fillId="0" borderId="18" xfId="1" applyFont="1" applyBorder="1" applyAlignment="1">
      <alignment horizontal="right" vertical="center"/>
    </xf>
    <xf numFmtId="38" fontId="10" fillId="0" borderId="21" xfId="1" applyFont="1" applyBorder="1" applyAlignment="1">
      <alignment horizontal="right"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4"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56" xfId="0" applyFont="1"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7" fillId="0" borderId="0" xfId="0" applyFont="1" applyAlignment="1">
      <alignment horizontal="right"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1" fillId="0" borderId="0" xfId="0" applyFont="1" applyAlignment="1">
      <alignment horizontal="center" vertical="center"/>
    </xf>
    <xf numFmtId="176" fontId="18" fillId="0" borderId="4" xfId="0" applyNumberFormat="1" applyFont="1" applyBorder="1" applyAlignment="1">
      <alignment horizontal="right" vertical="center"/>
    </xf>
    <xf numFmtId="38" fontId="18" fillId="0" borderId="18" xfId="1" applyFont="1" applyBorder="1" applyAlignment="1">
      <alignment horizontal="right" vertical="center"/>
    </xf>
    <xf numFmtId="38" fontId="18" fillId="0" borderId="21" xfId="1" applyFont="1" applyBorder="1" applyAlignment="1">
      <alignment horizontal="right"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5" xfId="0" applyFont="1" applyBorder="1" applyAlignment="1">
      <alignment horizontal="center" vertical="center" wrapText="1"/>
    </xf>
    <xf numFmtId="0" fontId="0" fillId="0" borderId="23" xfId="0" applyBorder="1" applyAlignment="1">
      <alignment horizontal="center" vertical="center"/>
    </xf>
    <xf numFmtId="38" fontId="17" fillId="0" borderId="23" xfId="1" applyFont="1" applyBorder="1" applyAlignment="1">
      <alignment horizontal="right" vertical="center"/>
    </xf>
    <xf numFmtId="0" fontId="12" fillId="0" borderId="2" xfId="0" applyFont="1" applyBorder="1" applyAlignment="1">
      <alignment horizontal="center" vertical="center"/>
    </xf>
    <xf numFmtId="38" fontId="17" fillId="0" borderId="2" xfId="1" applyFont="1" applyBorder="1" applyAlignment="1">
      <alignment horizontal="right"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18" fillId="0" borderId="67" xfId="0" applyFont="1" applyBorder="1" applyAlignment="1">
      <alignment horizontal="center" vertical="center"/>
    </xf>
    <xf numFmtId="0" fontId="18" fillId="0" borderId="18" xfId="0" applyFont="1" applyBorder="1" applyAlignment="1">
      <alignment horizontal="center" vertical="center"/>
    </xf>
    <xf numFmtId="0" fontId="18" fillId="0" borderId="68" xfId="0" applyFont="1" applyBorder="1" applyAlignment="1">
      <alignment horizontal="center" vertical="center"/>
    </xf>
    <xf numFmtId="0" fontId="18" fillId="0" borderId="64" xfId="0" applyFont="1" applyBorder="1" applyAlignment="1">
      <alignment horizontal="center" vertical="center"/>
    </xf>
    <xf numFmtId="0" fontId="18" fillId="0" borderId="21" xfId="0" applyFont="1" applyBorder="1" applyAlignment="1">
      <alignment horizontal="center" vertical="center"/>
    </xf>
    <xf numFmtId="0" fontId="18" fillId="0" borderId="65"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3" fillId="0" borderId="41" xfId="0" applyFont="1" applyBorder="1" applyAlignment="1">
      <alignment horizontal="center" vertical="center" wrapText="1"/>
    </xf>
    <xf numFmtId="0" fontId="3" fillId="0" borderId="44" xfId="0" applyFont="1" applyBorder="1" applyAlignment="1">
      <alignment horizontal="center" vertical="center" wrapText="1"/>
    </xf>
    <xf numFmtId="38" fontId="18" fillId="0" borderId="41" xfId="1" applyFont="1" applyBorder="1" applyAlignment="1">
      <alignment horizontal="right" vertical="center"/>
    </xf>
    <xf numFmtId="38" fontId="18" fillId="0" borderId="46" xfId="1" applyFont="1" applyBorder="1" applyAlignment="1">
      <alignment horizontal="right" vertical="center"/>
    </xf>
    <xf numFmtId="38" fontId="18" fillId="0" borderId="44" xfId="1" applyFont="1" applyBorder="1" applyAlignment="1">
      <alignment horizontal="right" vertical="center"/>
    </xf>
    <xf numFmtId="38" fontId="18" fillId="0" borderId="48" xfId="1" applyFont="1" applyBorder="1" applyAlignment="1">
      <alignment horizontal="right" vertical="center"/>
    </xf>
    <xf numFmtId="0" fontId="3" fillId="0" borderId="36" xfId="0" applyFont="1" applyBorder="1" applyAlignment="1">
      <alignment horizontal="center" vertical="center"/>
    </xf>
    <xf numFmtId="0" fontId="3" fillId="0" borderId="50" xfId="0" applyFont="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0" fillId="0" borderId="51" xfId="0" applyBorder="1" applyAlignment="1">
      <alignment horizontal="center" vertical="center"/>
    </xf>
    <xf numFmtId="0" fontId="0" fillId="0" borderId="2" xfId="0" applyBorder="1" applyAlignment="1">
      <alignment horizontal="center" vertical="center"/>
    </xf>
    <xf numFmtId="0" fontId="0" fillId="0" borderId="52" xfId="0" applyBorder="1" applyAlignment="1">
      <alignment horizontal="center" vertical="center"/>
    </xf>
    <xf numFmtId="0" fontId="3" fillId="0" borderId="4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7" xfId="0" applyFont="1" applyBorder="1" applyAlignment="1">
      <alignment horizontal="center" vertical="center"/>
    </xf>
    <xf numFmtId="0" fontId="3" fillId="0" borderId="49" xfId="0" applyFont="1" applyBorder="1" applyAlignment="1">
      <alignment horizontal="center" vertical="center"/>
    </xf>
    <xf numFmtId="56" fontId="17" fillId="0" borderId="2" xfId="0" applyNumberFormat="1" applyFont="1" applyBorder="1" applyAlignment="1">
      <alignment horizontal="center" vertical="center"/>
    </xf>
    <xf numFmtId="0" fontId="17" fillId="0" borderId="2" xfId="0" applyFont="1" applyBorder="1" applyAlignment="1">
      <alignment horizontal="center" vertical="center"/>
    </xf>
    <xf numFmtId="177" fontId="17" fillId="0" borderId="2" xfId="0" applyNumberFormat="1" applyFont="1" applyBorder="1" applyAlignment="1">
      <alignment horizontal="right" vertical="center"/>
    </xf>
    <xf numFmtId="177" fontId="17" fillId="0" borderId="52" xfId="0" applyNumberFormat="1" applyFont="1" applyBorder="1" applyAlignment="1">
      <alignment horizontal="right" vertical="center"/>
    </xf>
    <xf numFmtId="38" fontId="0" fillId="0" borderId="2" xfId="1" applyFont="1" applyBorder="1" applyAlignment="1">
      <alignment horizontal="right" vertical="center"/>
    </xf>
    <xf numFmtId="177" fontId="0" fillId="0" borderId="2" xfId="0" applyNumberFormat="1" applyBorder="1" applyAlignment="1">
      <alignment horizontal="right" vertical="center"/>
    </xf>
    <xf numFmtId="177" fontId="0" fillId="0" borderId="52" xfId="0" applyNumberFormat="1" applyBorder="1" applyAlignment="1">
      <alignment horizontal="right" vertical="center"/>
    </xf>
    <xf numFmtId="0" fontId="0" fillId="0" borderId="43" xfId="0" applyBorder="1" applyAlignment="1">
      <alignment horizontal="center" vertical="center"/>
    </xf>
    <xf numFmtId="0" fontId="0" fillId="0" borderId="44" xfId="0" applyBorder="1" applyAlignment="1">
      <alignment horizontal="center" vertical="center"/>
    </xf>
    <xf numFmtId="38" fontId="0" fillId="0" borderId="44" xfId="1" applyFont="1" applyBorder="1" applyAlignment="1">
      <alignment horizontal="right" vertical="center"/>
    </xf>
    <xf numFmtId="177" fontId="0" fillId="0" borderId="44" xfId="0" applyNumberFormat="1" applyBorder="1" applyAlignment="1">
      <alignment horizontal="right" vertical="center"/>
    </xf>
    <xf numFmtId="177" fontId="0" fillId="0" borderId="45" xfId="0" applyNumberFormat="1" applyBorder="1" applyAlignment="1">
      <alignment horizontal="right" vertical="center"/>
    </xf>
    <xf numFmtId="178" fontId="19" fillId="0" borderId="28" xfId="0" applyNumberFormat="1" applyFont="1" applyBorder="1" applyAlignment="1">
      <alignment horizontal="center" vertical="center"/>
    </xf>
    <xf numFmtId="178" fontId="19" fillId="0" borderId="13" xfId="0" applyNumberFormat="1" applyFont="1" applyBorder="1" applyAlignment="1">
      <alignment horizontal="center" vertical="center"/>
    </xf>
    <xf numFmtId="0" fontId="19" fillId="0" borderId="13" xfId="0" applyFont="1" applyBorder="1" applyAlignment="1">
      <alignment horizontal="center" vertical="center"/>
    </xf>
    <xf numFmtId="0" fontId="19" fillId="0" borderId="13" xfId="0" applyFont="1" applyBorder="1" applyAlignment="1">
      <alignment horizontal="righ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19" fillId="0" borderId="34" xfId="0" applyFont="1" applyBorder="1" applyAlignment="1">
      <alignment horizontal="center" vertical="center"/>
    </xf>
    <xf numFmtId="0" fontId="19" fillId="0" borderId="34" xfId="0" applyFont="1" applyBorder="1" applyAlignment="1">
      <alignment horizontal="right" vertical="center"/>
    </xf>
    <xf numFmtId="178" fontId="19" fillId="0" borderId="33" xfId="0" applyNumberFormat="1" applyFont="1" applyBorder="1" applyAlignment="1">
      <alignment horizontal="center" vertical="center"/>
    </xf>
    <xf numFmtId="178" fontId="19" fillId="0" borderId="34" xfId="0" applyNumberFormat="1"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3" fillId="0" borderId="24" xfId="0" applyFont="1" applyBorder="1" applyAlignment="1">
      <alignment horizontal="center" vertical="center"/>
    </xf>
    <xf numFmtId="38" fontId="0" fillId="0" borderId="44" xfId="1" applyFont="1" applyFill="1" applyBorder="1" applyAlignment="1">
      <alignment horizontal="right" vertical="center"/>
    </xf>
    <xf numFmtId="56" fontId="0" fillId="0" borderId="2" xfId="0" applyNumberFormat="1" applyBorder="1" applyAlignment="1">
      <alignment horizontal="center" vertical="center"/>
    </xf>
    <xf numFmtId="38" fontId="3" fillId="0" borderId="41" xfId="1" applyFont="1" applyBorder="1" applyAlignment="1">
      <alignment horizontal="right" vertical="center"/>
    </xf>
    <xf numFmtId="38" fontId="3" fillId="0" borderId="46" xfId="1" applyFont="1" applyBorder="1" applyAlignment="1">
      <alignment horizontal="right" vertical="center"/>
    </xf>
    <xf numFmtId="38" fontId="3" fillId="0" borderId="44" xfId="1" applyFont="1" applyBorder="1" applyAlignment="1">
      <alignment horizontal="right" vertical="center"/>
    </xf>
    <xf numFmtId="38" fontId="3" fillId="0" borderId="48" xfId="1" applyFont="1" applyBorder="1" applyAlignment="1">
      <alignment horizontal="right" vertical="center"/>
    </xf>
    <xf numFmtId="0" fontId="3" fillId="0" borderId="42" xfId="0" applyFont="1" applyBorder="1" applyAlignment="1">
      <alignment horizontal="center" vertical="center" wrapText="1"/>
    </xf>
    <xf numFmtId="0" fontId="3" fillId="0" borderId="45" xfId="0" applyFont="1" applyBorder="1" applyAlignment="1">
      <alignment horizontal="center" vertical="center" wrapText="1"/>
    </xf>
    <xf numFmtId="38" fontId="0" fillId="0" borderId="23" xfId="1" applyFont="1" applyBorder="1" applyAlignment="1">
      <alignment horizontal="right"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7"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38" fontId="3" fillId="0" borderId="18" xfId="1" applyFont="1" applyBorder="1" applyAlignment="1">
      <alignment horizontal="right" vertical="center"/>
    </xf>
    <xf numFmtId="38" fontId="3" fillId="0" borderId="21" xfId="1" applyFont="1" applyBorder="1" applyAlignment="1">
      <alignment horizontal="right" vertical="center"/>
    </xf>
    <xf numFmtId="0" fontId="3" fillId="0" borderId="57"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66" xfId="0" applyFont="1" applyBorder="1" applyAlignment="1">
      <alignment horizontal="center" vertical="center"/>
    </xf>
    <xf numFmtId="176" fontId="3" fillId="0" borderId="4" xfId="0" applyNumberFormat="1" applyFont="1" applyBorder="1" applyAlignment="1">
      <alignment horizontal="righ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20" fillId="0" borderId="13" xfId="0" applyFont="1" applyBorder="1" applyAlignment="1">
      <alignment horizontal="left" vertical="center" shrinkToFit="1"/>
    </xf>
    <xf numFmtId="0" fontId="20" fillId="0" borderId="14" xfId="0" applyFont="1" applyBorder="1" applyAlignment="1">
      <alignment horizontal="left" vertical="center" shrinkToFit="1"/>
    </xf>
    <xf numFmtId="0" fontId="21" fillId="0" borderId="0" xfId="0" applyFont="1" applyAlignment="1">
      <alignment horizontal="right" vertical="center"/>
    </xf>
    <xf numFmtId="38" fontId="7" fillId="0" borderId="31" xfId="1" applyFont="1" applyBorder="1" applyAlignment="1">
      <alignment horizontal="right" vertical="center"/>
    </xf>
    <xf numFmtId="38" fontId="7" fillId="0" borderId="13" xfId="1" applyFont="1" applyBorder="1" applyAlignment="1">
      <alignment horizontal="right" vertical="center"/>
    </xf>
    <xf numFmtId="40" fontId="7" fillId="0" borderId="13" xfId="0" applyNumberFormat="1" applyFont="1" applyBorder="1">
      <alignment vertical="center"/>
    </xf>
    <xf numFmtId="38" fontId="7" fillId="0" borderId="13" xfId="1" applyFont="1" applyBorder="1" applyAlignment="1">
      <alignment horizontal="center" vertical="center"/>
    </xf>
    <xf numFmtId="0" fontId="7" fillId="0" borderId="13" xfId="0" applyFont="1" applyBorder="1" applyAlignment="1">
      <alignment horizontal="left" vertical="center" indent="1"/>
    </xf>
    <xf numFmtId="178" fontId="7" fillId="0" borderId="33" xfId="0" applyNumberFormat="1" applyFont="1" applyBorder="1" applyAlignment="1">
      <alignment horizontal="center" vertical="center"/>
    </xf>
    <xf numFmtId="178" fontId="7" fillId="0" borderId="34" xfId="0" applyNumberFormat="1" applyFont="1" applyBorder="1" applyAlignment="1">
      <alignment horizontal="center" vertical="center"/>
    </xf>
    <xf numFmtId="0" fontId="7" fillId="0" borderId="34" xfId="0" applyFont="1" applyBorder="1" applyAlignment="1">
      <alignment horizontal="left" vertical="center" indent="1" shrinkToFit="1"/>
    </xf>
    <xf numFmtId="40" fontId="7" fillId="0" borderId="34" xfId="0" applyNumberFormat="1" applyFont="1" applyBorder="1">
      <alignment vertical="center"/>
    </xf>
    <xf numFmtId="0" fontId="7" fillId="0" borderId="34" xfId="0" applyFont="1" applyBorder="1" applyAlignment="1">
      <alignment horizontal="center" vertical="center"/>
    </xf>
    <xf numFmtId="38" fontId="7" fillId="0" borderId="34" xfId="1" applyFont="1" applyBorder="1" applyAlignment="1">
      <alignment horizontal="right" vertical="center"/>
    </xf>
    <xf numFmtId="38" fontId="7" fillId="0" borderId="23" xfId="1" applyFont="1" applyBorder="1" applyAlignment="1">
      <alignment horizontal="right" vertical="center"/>
    </xf>
    <xf numFmtId="0" fontId="3" fillId="0" borderId="74" xfId="0" applyFont="1" applyBorder="1" applyAlignment="1">
      <alignment horizontal="center" vertical="center"/>
    </xf>
    <xf numFmtId="0" fontId="21" fillId="0" borderId="4" xfId="0" applyFont="1" applyBorder="1" applyAlignment="1">
      <alignment horizontal="center" vertical="center"/>
    </xf>
    <xf numFmtId="0" fontId="7" fillId="0" borderId="75" xfId="0" applyFont="1" applyBorder="1" applyAlignment="1">
      <alignment horizontal="center" vertical="center"/>
    </xf>
    <xf numFmtId="0" fontId="7" fillId="0" borderId="11" xfId="0" applyFont="1" applyBorder="1" applyAlignment="1">
      <alignment horizontal="center" vertical="center"/>
    </xf>
    <xf numFmtId="0" fontId="7" fillId="0" borderId="77" xfId="0" applyFont="1" applyBorder="1" applyAlignment="1">
      <alignment horizontal="center" vertical="center" shrinkToFit="1"/>
    </xf>
    <xf numFmtId="0" fontId="7" fillId="0" borderId="79" xfId="0" applyFont="1" applyBorder="1" applyAlignment="1">
      <alignment horizontal="center" vertical="center"/>
    </xf>
    <xf numFmtId="0" fontId="7" fillId="0" borderId="81" xfId="0" applyFont="1" applyBorder="1" applyAlignment="1">
      <alignment horizontal="center" vertical="center" shrinkToFit="1"/>
    </xf>
    <xf numFmtId="0" fontId="7" fillId="0" borderId="82" xfId="0" applyFont="1" applyBorder="1" applyAlignment="1">
      <alignment horizontal="center" vertical="center"/>
    </xf>
    <xf numFmtId="0" fontId="7" fillId="0" borderId="15" xfId="0" applyFont="1" applyBorder="1" applyAlignment="1">
      <alignment horizontal="center" vertical="center"/>
    </xf>
    <xf numFmtId="0" fontId="19" fillId="0" borderId="76" xfId="0" applyFont="1" applyBorder="1" applyAlignment="1">
      <alignment horizontal="center" vertical="center" shrinkToFit="1"/>
    </xf>
    <xf numFmtId="0" fontId="19" fillId="0" borderId="77" xfId="0" applyFont="1" applyBorder="1" applyAlignment="1">
      <alignment horizontal="center" vertical="center" shrinkToFit="1"/>
    </xf>
    <xf numFmtId="0" fontId="19" fillId="0" borderId="78" xfId="0" applyFont="1" applyBorder="1" applyAlignment="1">
      <alignment horizontal="center" vertical="center" shrinkToFit="1"/>
    </xf>
    <xf numFmtId="0" fontId="19" fillId="0" borderId="80" xfId="0" applyFont="1" applyBorder="1" applyAlignment="1">
      <alignment horizontal="center" vertical="center" shrinkToFit="1"/>
    </xf>
    <xf numFmtId="0" fontId="19" fillId="0" borderId="81" xfId="0" applyFont="1" applyBorder="1" applyAlignment="1">
      <alignment horizontal="center" vertical="center" shrinkToFit="1"/>
    </xf>
    <xf numFmtId="49" fontId="19" fillId="0" borderId="81" xfId="0" applyNumberFormat="1" applyFont="1" applyBorder="1" applyAlignment="1">
      <alignment horizontal="center" vertical="center" shrinkToFit="1"/>
    </xf>
    <xf numFmtId="49" fontId="19" fillId="0" borderId="66" xfId="0" applyNumberFormat="1" applyFont="1" applyBorder="1" applyAlignment="1">
      <alignment horizontal="center" vertical="center" shrinkToFit="1"/>
    </xf>
    <xf numFmtId="0" fontId="19" fillId="0" borderId="15" xfId="0" applyFont="1" applyBorder="1" applyAlignment="1">
      <alignment horizontal="left" vertical="center" shrinkToFit="1"/>
    </xf>
    <xf numFmtId="0" fontId="19" fillId="0" borderId="83" xfId="0" applyFont="1" applyBorder="1" applyAlignment="1">
      <alignment horizontal="left" vertical="center" shrinkToFit="1"/>
    </xf>
    <xf numFmtId="0" fontId="19" fillId="0" borderId="16" xfId="0" applyFont="1" applyBorder="1" applyAlignment="1">
      <alignment horizontal="left" vertical="center" shrinkToFit="1"/>
    </xf>
    <xf numFmtId="0" fontId="7" fillId="0" borderId="0" xfId="0" applyFont="1" applyBorder="1" applyAlignment="1">
      <alignment horizontal="right" vertical="center"/>
    </xf>
    <xf numFmtId="0" fontId="7" fillId="0" borderId="0"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D97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38661</xdr:colOff>
      <xdr:row>14</xdr:row>
      <xdr:rowOff>25774</xdr:rowOff>
    </xdr:from>
    <xdr:to>
      <xdr:col>25</xdr:col>
      <xdr:colOff>402291</xdr:colOff>
      <xdr:row>16</xdr:row>
      <xdr:rowOff>93008</xdr:rowOff>
    </xdr:to>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a:xfrm>
          <a:off x="7439586" y="3492874"/>
          <a:ext cx="1773330" cy="562534"/>
        </a:xfrm>
        <a:prstGeom prst="wedgeRoundRectCallout">
          <a:avLst>
            <a:gd name="adj1" fmla="val -72718"/>
            <a:gd name="adj2" fmla="val 31504"/>
            <a:gd name="adj3" fmla="val 16667"/>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弊社営業担当者を記入</a:t>
          </a:r>
          <a:endParaRPr kumimoji="1" lang="en-US" altLang="ja-JP" sz="1100" b="1">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9</xdr:col>
          <xdr:colOff>304800</xdr:colOff>
          <xdr:row>1</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T37"/>
  <sheetViews>
    <sheetView tabSelected="1" topLeftCell="A4" workbookViewId="0">
      <selection activeCell="B20" sqref="B20"/>
    </sheetView>
  </sheetViews>
  <sheetFormatPr defaultRowHeight="13.5" x14ac:dyDescent="0.15"/>
  <cols>
    <col min="1" max="24" width="4.625" customWidth="1"/>
  </cols>
  <sheetData>
    <row r="1" spans="1:20" ht="20.100000000000001" customHeight="1" x14ac:dyDescent="0.15">
      <c r="A1" t="s">
        <v>0</v>
      </c>
    </row>
    <row r="2" spans="1:20" ht="20.100000000000001" customHeight="1" x14ac:dyDescent="0.15">
      <c r="P2" t="s">
        <v>98</v>
      </c>
    </row>
    <row r="3" spans="1:20" ht="20.100000000000001" customHeight="1" x14ac:dyDescent="0.15"/>
    <row r="4" spans="1:20" ht="20.100000000000001" customHeight="1" x14ac:dyDescent="0.15">
      <c r="A4" s="24" t="s">
        <v>99</v>
      </c>
      <c r="B4" s="24"/>
      <c r="C4" s="24"/>
      <c r="D4" s="24"/>
      <c r="E4" s="24"/>
      <c r="F4" s="24"/>
      <c r="G4" s="24"/>
      <c r="H4" s="24"/>
      <c r="I4" s="24"/>
      <c r="J4" s="24"/>
      <c r="K4" s="24"/>
      <c r="L4" s="24"/>
      <c r="M4" s="24"/>
      <c r="N4" s="24"/>
      <c r="O4" s="24"/>
      <c r="P4" s="24"/>
      <c r="Q4" s="24"/>
      <c r="R4" s="24"/>
      <c r="S4" s="24"/>
      <c r="T4" s="24"/>
    </row>
    <row r="5" spans="1:20" ht="20.100000000000001" customHeight="1" x14ac:dyDescent="0.15"/>
    <row r="6" spans="1:20" ht="20.100000000000001" customHeight="1" x14ac:dyDescent="0.15">
      <c r="A6" s="19">
        <v>1</v>
      </c>
      <c r="C6" t="s">
        <v>1</v>
      </c>
    </row>
    <row r="7" spans="1:20" ht="20.100000000000001" customHeight="1" x14ac:dyDescent="0.15">
      <c r="B7" s="21" t="s">
        <v>2</v>
      </c>
      <c r="C7" t="s">
        <v>3</v>
      </c>
    </row>
    <row r="8" spans="1:20" ht="20.100000000000001" customHeight="1" x14ac:dyDescent="0.15">
      <c r="C8" s="21" t="s">
        <v>4</v>
      </c>
      <c r="D8" t="s">
        <v>5</v>
      </c>
    </row>
    <row r="9" spans="1:20" ht="20.100000000000001" customHeight="1" x14ac:dyDescent="0.15">
      <c r="C9" s="21" t="s">
        <v>6</v>
      </c>
      <c r="D9" t="s">
        <v>7</v>
      </c>
    </row>
    <row r="10" spans="1:20" ht="20.100000000000001" customHeight="1" x14ac:dyDescent="0.15">
      <c r="D10" t="s">
        <v>8</v>
      </c>
    </row>
    <row r="11" spans="1:20" ht="20.100000000000001" customHeight="1" x14ac:dyDescent="0.15">
      <c r="C11" s="21" t="s">
        <v>9</v>
      </c>
      <c r="D11" t="s">
        <v>10</v>
      </c>
    </row>
    <row r="12" spans="1:20" ht="20.100000000000001" customHeight="1" x14ac:dyDescent="0.15">
      <c r="D12" t="s">
        <v>11</v>
      </c>
    </row>
    <row r="13" spans="1:20" ht="20.100000000000001" customHeight="1" x14ac:dyDescent="0.15">
      <c r="B13" s="21" t="s">
        <v>12</v>
      </c>
      <c r="C13" s="22" t="s">
        <v>13</v>
      </c>
    </row>
    <row r="14" spans="1:20" ht="20.100000000000001" customHeight="1" x14ac:dyDescent="0.15">
      <c r="C14" t="s">
        <v>14</v>
      </c>
    </row>
    <row r="15" spans="1:20" ht="20.100000000000001" customHeight="1" x14ac:dyDescent="0.15">
      <c r="B15" s="21" t="s">
        <v>15</v>
      </c>
      <c r="C15" t="s">
        <v>16</v>
      </c>
    </row>
    <row r="16" spans="1:20" ht="20.100000000000001" customHeight="1" x14ac:dyDescent="0.15">
      <c r="B16" s="21" t="s">
        <v>17</v>
      </c>
      <c r="C16" t="s">
        <v>18</v>
      </c>
      <c r="H16" s="23"/>
    </row>
    <row r="17" spans="1:20" ht="20.100000000000001" customHeight="1" x14ac:dyDescent="0.15">
      <c r="B17" s="21" t="s">
        <v>19</v>
      </c>
      <c r="C17" t="s">
        <v>20</v>
      </c>
    </row>
    <row r="18" spans="1:20" ht="20.100000000000001" customHeight="1" x14ac:dyDescent="0.15">
      <c r="B18" s="21" t="s">
        <v>21</v>
      </c>
      <c r="C18" t="s">
        <v>22</v>
      </c>
    </row>
    <row r="19" spans="1:20" ht="20.100000000000001" customHeight="1" x14ac:dyDescent="0.15">
      <c r="B19" s="21" t="s">
        <v>23</v>
      </c>
      <c r="C19" t="s">
        <v>24</v>
      </c>
    </row>
    <row r="20" spans="1:20" ht="20.100000000000001" customHeight="1" x14ac:dyDescent="0.15">
      <c r="B20" s="21" t="s">
        <v>114</v>
      </c>
      <c r="C20" t="s">
        <v>115</v>
      </c>
    </row>
    <row r="21" spans="1:20" ht="20.100000000000001" customHeight="1" x14ac:dyDescent="0.15">
      <c r="B21" s="21"/>
    </row>
    <row r="22" spans="1:20" ht="20.100000000000001" customHeight="1" x14ac:dyDescent="0.15">
      <c r="A22" s="24" t="s">
        <v>25</v>
      </c>
      <c r="B22" s="24"/>
      <c r="C22" s="24"/>
      <c r="D22" s="24"/>
      <c r="E22" s="24"/>
      <c r="F22" s="24"/>
      <c r="G22" s="24"/>
      <c r="H22" s="24"/>
      <c r="I22" s="24"/>
      <c r="J22" s="24"/>
      <c r="K22" s="24"/>
      <c r="L22" s="24"/>
      <c r="M22" s="24"/>
      <c r="N22" s="24"/>
      <c r="O22" s="24"/>
      <c r="P22" s="24"/>
      <c r="Q22" s="24"/>
      <c r="R22" s="24"/>
      <c r="S22" s="24"/>
      <c r="T22" s="24"/>
    </row>
    <row r="23" spans="1:20" ht="20.100000000000001" customHeight="1" x14ac:dyDescent="0.15"/>
    <row r="24" spans="1:20" ht="20.100000000000001" customHeight="1" x14ac:dyDescent="0.15">
      <c r="B24" s="21" t="s">
        <v>26</v>
      </c>
      <c r="C24" t="s">
        <v>27</v>
      </c>
    </row>
    <row r="25" spans="1:20" ht="20.100000000000001" customHeight="1" x14ac:dyDescent="0.15">
      <c r="B25" s="21"/>
      <c r="C25" t="s">
        <v>101</v>
      </c>
    </row>
    <row r="26" spans="1:20" ht="20.100000000000001" customHeight="1" x14ac:dyDescent="0.15">
      <c r="B26" s="21" t="s">
        <v>26</v>
      </c>
      <c r="C26" t="s">
        <v>28</v>
      </c>
    </row>
    <row r="27" spans="1:20" ht="20.100000000000001" customHeight="1" x14ac:dyDescent="0.15"/>
    <row r="28" spans="1:20" ht="20.100000000000001" customHeight="1" x14ac:dyDescent="0.15">
      <c r="A28" s="24" t="s">
        <v>29</v>
      </c>
      <c r="B28" s="24"/>
      <c r="C28" s="24"/>
      <c r="D28" s="24"/>
      <c r="E28" s="24"/>
      <c r="F28" s="24"/>
      <c r="G28" s="24"/>
      <c r="H28" s="24"/>
      <c r="I28" s="24"/>
      <c r="J28" s="24"/>
      <c r="K28" s="24"/>
      <c r="L28" s="24"/>
      <c r="M28" s="24"/>
      <c r="N28" s="24"/>
      <c r="O28" s="24"/>
      <c r="P28" s="24"/>
      <c r="Q28" s="24"/>
      <c r="R28" s="24"/>
      <c r="S28" s="24"/>
      <c r="T28" s="24"/>
    </row>
    <row r="29" spans="1:20" ht="20.100000000000001" customHeight="1" x14ac:dyDescent="0.15"/>
    <row r="30" spans="1:20" ht="20.100000000000001" customHeight="1" x14ac:dyDescent="0.15">
      <c r="B30" t="s">
        <v>104</v>
      </c>
      <c r="E30" t="s">
        <v>102</v>
      </c>
    </row>
    <row r="31" spans="1:20" ht="20.100000000000001" customHeight="1" x14ac:dyDescent="0.15">
      <c r="D31" t="s">
        <v>103</v>
      </c>
      <c r="M31" t="s">
        <v>105</v>
      </c>
    </row>
    <row r="32" spans="1:20" ht="20.100000000000001" customHeight="1" x14ac:dyDescent="0.15">
      <c r="M32" t="s">
        <v>107</v>
      </c>
      <c r="N32" t="s">
        <v>106</v>
      </c>
    </row>
    <row r="33" ht="20.100000000000001" customHeight="1" x14ac:dyDescent="0.15"/>
    <row r="34" ht="20.100000000000001" customHeight="1" x14ac:dyDescent="0.15"/>
    <row r="35" ht="19.5" customHeight="1" x14ac:dyDescent="0.15"/>
    <row r="36" ht="19.5" customHeight="1" x14ac:dyDescent="0.15"/>
    <row r="37" ht="19.5" customHeight="1" x14ac:dyDescent="0.15"/>
  </sheetData>
  <mergeCells count="3">
    <mergeCell ref="A4:T4"/>
    <mergeCell ref="A22:T22"/>
    <mergeCell ref="A28:T28"/>
  </mergeCells>
  <phoneticPr fontId="2"/>
  <pageMargins left="0.5118110236220472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T129"/>
  <sheetViews>
    <sheetView view="pageBreakPreview" zoomScaleNormal="100" zoomScaleSheetLayoutView="100" workbookViewId="0">
      <selection activeCell="A84" sqref="A84:I87"/>
    </sheetView>
  </sheetViews>
  <sheetFormatPr defaultRowHeight="13.5" x14ac:dyDescent="0.15"/>
  <cols>
    <col min="1" max="25" width="4.625" customWidth="1"/>
  </cols>
  <sheetData>
    <row r="1" spans="1:20" s="5" customFormat="1" ht="20.100000000000001" customHeight="1" x14ac:dyDescent="0.15">
      <c r="A1" s="8">
        <v>2</v>
      </c>
      <c r="B1" s="9" t="s">
        <v>41</v>
      </c>
      <c r="C1" s="7"/>
      <c r="D1" s="7"/>
      <c r="E1" s="7"/>
      <c r="F1" s="1"/>
      <c r="G1" s="1"/>
      <c r="H1" s="1"/>
    </row>
    <row r="2" spans="1:20" ht="20.100000000000001" customHeight="1" x14ac:dyDescent="0.15"/>
    <row r="3" spans="1:20" ht="20.100000000000001" customHeight="1" x14ac:dyDescent="0.15"/>
    <row r="4" spans="1:20" ht="20.100000000000001" customHeight="1" x14ac:dyDescent="0.15">
      <c r="A4" s="78" t="s">
        <v>44</v>
      </c>
      <c r="B4" s="78"/>
      <c r="C4" s="78"/>
      <c r="D4" s="78"/>
      <c r="E4" s="78"/>
      <c r="F4" s="78"/>
      <c r="G4" s="78"/>
      <c r="H4" s="78"/>
      <c r="I4" s="78"/>
      <c r="J4" s="78"/>
      <c r="K4" s="78"/>
      <c r="L4" s="78"/>
      <c r="M4" s="78"/>
      <c r="N4" s="78"/>
      <c r="O4" s="78"/>
      <c r="P4" s="78"/>
      <c r="Q4" s="78"/>
      <c r="R4" s="78"/>
      <c r="S4" s="1"/>
      <c r="T4" s="1"/>
    </row>
    <row r="5" spans="1:20" ht="20.100000000000001" customHeight="1" x14ac:dyDescent="0.15">
      <c r="A5" s="3"/>
      <c r="B5" s="3"/>
      <c r="C5" s="3"/>
      <c r="D5" s="3"/>
      <c r="E5" s="3"/>
      <c r="F5" s="3"/>
      <c r="G5" s="3"/>
      <c r="H5" s="3"/>
      <c r="I5" s="1"/>
      <c r="J5" s="1"/>
      <c r="K5" s="1"/>
      <c r="L5" s="10"/>
      <c r="M5" s="10"/>
      <c r="N5" s="10"/>
      <c r="O5" s="10"/>
      <c r="P5" s="10"/>
      <c r="Q5" s="10"/>
      <c r="R5" s="10"/>
      <c r="S5" s="1"/>
      <c r="T5" s="1"/>
    </row>
    <row r="6" spans="1:20" ht="20.100000000000001" customHeight="1" x14ac:dyDescent="0.15">
      <c r="A6" s="79" t="s">
        <v>94</v>
      </c>
      <c r="B6" s="79"/>
      <c r="C6" s="79"/>
      <c r="D6" s="79"/>
      <c r="E6" s="79"/>
      <c r="F6" s="79"/>
      <c r="G6" s="79"/>
      <c r="H6" s="79"/>
      <c r="I6" s="1"/>
      <c r="J6" s="1"/>
      <c r="K6" s="1"/>
      <c r="L6" s="10"/>
      <c r="M6" s="10"/>
      <c r="N6" s="10"/>
      <c r="O6" s="90" t="s">
        <v>96</v>
      </c>
      <c r="P6" s="90"/>
      <c r="Q6" s="91" t="s">
        <v>97</v>
      </c>
      <c r="R6" s="91"/>
      <c r="S6" s="91"/>
      <c r="T6" s="91"/>
    </row>
    <row r="7" spans="1:20" ht="20.100000000000001" customHeight="1" thickBot="1" x14ac:dyDescent="0.2">
      <c r="A7" s="80"/>
      <c r="B7" s="80"/>
      <c r="C7" s="80"/>
      <c r="D7" s="80"/>
      <c r="E7" s="80"/>
      <c r="F7" s="80"/>
      <c r="G7" s="80"/>
      <c r="H7" s="80"/>
      <c r="I7" s="1"/>
      <c r="J7" s="1"/>
      <c r="K7" s="1"/>
      <c r="L7" s="1"/>
      <c r="M7" s="1"/>
      <c r="N7" s="1"/>
    </row>
    <row r="8" spans="1:20" ht="20.100000000000001" customHeight="1" thickTop="1" x14ac:dyDescent="0.15">
      <c r="A8" s="6"/>
      <c r="B8" s="81" t="s">
        <v>34</v>
      </c>
      <c r="C8" s="81"/>
      <c r="D8" s="81"/>
      <c r="E8" s="81"/>
      <c r="F8" s="81"/>
      <c r="G8" s="81"/>
      <c r="H8" s="81"/>
      <c r="I8" s="1"/>
      <c r="J8" s="1"/>
      <c r="K8" s="1"/>
      <c r="L8" s="82" t="s">
        <v>30</v>
      </c>
      <c r="M8" s="83"/>
      <c r="N8" s="4" t="s">
        <v>31</v>
      </c>
      <c r="O8" s="86"/>
      <c r="P8" s="86"/>
      <c r="Q8" s="86"/>
      <c r="R8" s="86"/>
      <c r="S8" s="86"/>
      <c r="T8" s="87"/>
    </row>
    <row r="9" spans="1:20" ht="20.100000000000001" customHeight="1" thickBot="1" x14ac:dyDescent="0.2">
      <c r="A9" s="1"/>
      <c r="B9" s="1"/>
      <c r="C9" s="1"/>
      <c r="D9" s="2"/>
      <c r="E9" s="1"/>
      <c r="F9" s="1"/>
      <c r="G9" s="1"/>
      <c r="H9" s="1"/>
      <c r="I9" s="2"/>
      <c r="J9" s="1"/>
      <c r="K9" s="1"/>
      <c r="L9" s="84"/>
      <c r="M9" s="85"/>
      <c r="N9" s="88"/>
      <c r="O9" s="88"/>
      <c r="P9" s="88"/>
      <c r="Q9" s="88"/>
      <c r="R9" s="88"/>
      <c r="S9" s="88"/>
      <c r="T9" s="89"/>
    </row>
    <row r="10" spans="1:20" ht="20.100000000000001" customHeight="1" x14ac:dyDescent="0.15">
      <c r="A10" s="60" t="s">
        <v>45</v>
      </c>
      <c r="B10" s="61"/>
      <c r="C10" s="62"/>
      <c r="D10" s="92">
        <f>E12+E13</f>
        <v>1650000</v>
      </c>
      <c r="E10" s="92"/>
      <c r="F10" s="92"/>
      <c r="G10" s="92"/>
      <c r="H10" s="92"/>
      <c r="I10" s="92"/>
      <c r="J10" s="62" t="s">
        <v>37</v>
      </c>
      <c r="K10" s="1"/>
      <c r="L10" s="68" t="s">
        <v>32</v>
      </c>
      <c r="M10" s="69"/>
      <c r="N10" s="72"/>
      <c r="O10" s="73"/>
      <c r="P10" s="73"/>
      <c r="Q10" s="73"/>
      <c r="R10" s="73"/>
      <c r="S10" s="74"/>
      <c r="T10" s="41" t="s">
        <v>33</v>
      </c>
    </row>
    <row r="11" spans="1:20" ht="20.100000000000001" customHeight="1" thickBot="1" x14ac:dyDescent="0.2">
      <c r="A11" s="63"/>
      <c r="B11" s="64"/>
      <c r="C11" s="65"/>
      <c r="D11" s="93"/>
      <c r="E11" s="93"/>
      <c r="F11" s="93"/>
      <c r="G11" s="93"/>
      <c r="H11" s="93"/>
      <c r="I11" s="93"/>
      <c r="J11" s="65"/>
      <c r="K11" s="1"/>
      <c r="L11" s="70"/>
      <c r="M11" s="71"/>
      <c r="N11" s="75"/>
      <c r="O11" s="76"/>
      <c r="P11" s="76"/>
      <c r="Q11" s="76"/>
      <c r="R11" s="76"/>
      <c r="S11" s="77"/>
      <c r="T11" s="41"/>
    </row>
    <row r="12" spans="1:20" ht="20.100000000000001" customHeight="1" x14ac:dyDescent="0.15">
      <c r="B12" s="102" t="s">
        <v>46</v>
      </c>
      <c r="C12" s="102"/>
      <c r="D12" s="102"/>
      <c r="E12" s="103">
        <v>1500000</v>
      </c>
      <c r="F12" s="103"/>
      <c r="G12" s="103"/>
      <c r="H12" s="103"/>
      <c r="I12" s="103"/>
      <c r="J12" s="103"/>
      <c r="K12" s="1"/>
      <c r="L12" s="57" t="s">
        <v>35</v>
      </c>
      <c r="M12" s="58"/>
      <c r="N12" s="59"/>
      <c r="O12" s="59"/>
      <c r="P12" s="59"/>
      <c r="Q12" s="59"/>
      <c r="R12" s="59"/>
      <c r="S12" s="59"/>
      <c r="T12" s="41"/>
    </row>
    <row r="13" spans="1:20" ht="20.100000000000001" customHeight="1" x14ac:dyDescent="0.15">
      <c r="B13" s="104" t="s">
        <v>47</v>
      </c>
      <c r="C13" s="104"/>
      <c r="D13" s="104"/>
      <c r="E13" s="105">
        <f>E12*10%</f>
        <v>150000</v>
      </c>
      <c r="F13" s="105"/>
      <c r="G13" s="105"/>
      <c r="H13" s="105"/>
      <c r="I13" s="105"/>
      <c r="J13" s="105"/>
      <c r="K13" s="1"/>
      <c r="L13" s="57" t="s">
        <v>36</v>
      </c>
      <c r="M13" s="58"/>
      <c r="N13" s="106"/>
      <c r="O13" s="106"/>
      <c r="P13" s="106"/>
      <c r="Q13" s="106"/>
      <c r="R13" s="106"/>
      <c r="S13" s="106"/>
      <c r="T13" s="107"/>
    </row>
    <row r="14" spans="1:20" ht="20.100000000000001" customHeight="1" x14ac:dyDescent="0.15">
      <c r="B14" s="11"/>
      <c r="C14" s="11"/>
      <c r="D14" s="11"/>
      <c r="E14" s="12"/>
      <c r="F14" s="12"/>
      <c r="G14" s="12"/>
      <c r="H14" s="12"/>
      <c r="I14" s="12"/>
      <c r="J14" s="12"/>
      <c r="K14" s="1"/>
      <c r="L14" s="114" t="s">
        <v>108</v>
      </c>
      <c r="M14" s="115"/>
      <c r="N14" s="46"/>
      <c r="O14" s="46"/>
      <c r="P14" s="46"/>
      <c r="Q14" s="46"/>
      <c r="R14" s="46"/>
      <c r="S14" s="46"/>
      <c r="T14" s="47"/>
    </row>
    <row r="15" spans="1:20" ht="20.100000000000001" customHeight="1" thickBot="1" x14ac:dyDescent="0.2">
      <c r="K15" s="1"/>
    </row>
    <row r="16" spans="1:20" ht="20.100000000000001" customHeight="1" x14ac:dyDescent="0.15">
      <c r="A16" s="94" t="s">
        <v>48</v>
      </c>
      <c r="B16" s="95"/>
      <c r="C16" s="108" t="s">
        <v>39</v>
      </c>
      <c r="D16" s="109"/>
      <c r="E16" s="109"/>
      <c r="F16" s="109"/>
      <c r="G16" s="109"/>
      <c r="H16" s="109"/>
      <c r="I16" s="109"/>
      <c r="J16" s="109"/>
      <c r="K16" s="109"/>
      <c r="L16" s="109"/>
      <c r="M16" s="109"/>
      <c r="N16" s="109"/>
      <c r="O16" s="109"/>
      <c r="P16" s="110"/>
      <c r="Q16" s="95" t="s">
        <v>49</v>
      </c>
      <c r="R16" s="95"/>
      <c r="S16" s="98" t="s">
        <v>40</v>
      </c>
      <c r="T16" s="99"/>
    </row>
    <row r="17" spans="1:20" ht="20.100000000000001" customHeight="1" thickBot="1" x14ac:dyDescent="0.2">
      <c r="A17" s="96"/>
      <c r="B17" s="97"/>
      <c r="C17" s="111"/>
      <c r="D17" s="112"/>
      <c r="E17" s="112"/>
      <c r="F17" s="112"/>
      <c r="G17" s="112"/>
      <c r="H17" s="112"/>
      <c r="I17" s="112"/>
      <c r="J17" s="112"/>
      <c r="K17" s="112"/>
      <c r="L17" s="112"/>
      <c r="M17" s="112"/>
      <c r="N17" s="112"/>
      <c r="O17" s="112"/>
      <c r="P17" s="113"/>
      <c r="Q17" s="97"/>
      <c r="R17" s="97"/>
      <c r="S17" s="100"/>
      <c r="T17" s="101"/>
    </row>
    <row r="18" spans="1:20" ht="20.100000000000001" customHeight="1" thickBot="1" x14ac:dyDescent="0.2">
      <c r="A18" s="2"/>
      <c r="B18" s="2"/>
      <c r="C18" s="18"/>
      <c r="D18" s="18"/>
      <c r="E18" s="18"/>
      <c r="F18" s="18"/>
      <c r="G18" s="18"/>
      <c r="H18" s="18"/>
      <c r="I18" s="18"/>
      <c r="J18" s="18"/>
      <c r="K18" s="2"/>
      <c r="L18" s="2"/>
      <c r="M18" s="2"/>
      <c r="N18" s="2"/>
      <c r="O18" s="2"/>
      <c r="P18" s="2"/>
      <c r="Q18" s="2"/>
      <c r="R18" s="2"/>
      <c r="S18" s="13"/>
      <c r="T18" s="13"/>
    </row>
    <row r="19" spans="1:20" ht="20.100000000000001" customHeight="1" x14ac:dyDescent="0.15">
      <c r="A19" s="130" t="s">
        <v>51</v>
      </c>
      <c r="B19" s="116"/>
      <c r="C19" s="118">
        <v>5000000</v>
      </c>
      <c r="D19" s="118"/>
      <c r="E19" s="118"/>
      <c r="F19" s="119"/>
      <c r="G19" s="132" t="s">
        <v>37</v>
      </c>
      <c r="H19" s="116" t="s">
        <v>47</v>
      </c>
      <c r="I19" s="116"/>
      <c r="J19" s="118">
        <f>C19*10%</f>
        <v>500000</v>
      </c>
      <c r="K19" s="118"/>
      <c r="L19" s="119"/>
      <c r="M19" s="132" t="s">
        <v>37</v>
      </c>
      <c r="N19" s="116" t="s">
        <v>52</v>
      </c>
      <c r="O19" s="116"/>
      <c r="P19" s="118">
        <f>C19+J19</f>
        <v>5500000</v>
      </c>
      <c r="Q19" s="118"/>
      <c r="R19" s="118"/>
      <c r="S19" s="119"/>
      <c r="T19" s="122" t="s">
        <v>37</v>
      </c>
    </row>
    <row r="20" spans="1:20" ht="20.100000000000001" customHeight="1" thickBot="1" x14ac:dyDescent="0.2">
      <c r="A20" s="131"/>
      <c r="B20" s="117"/>
      <c r="C20" s="120"/>
      <c r="D20" s="120"/>
      <c r="E20" s="120"/>
      <c r="F20" s="121"/>
      <c r="G20" s="133"/>
      <c r="H20" s="117"/>
      <c r="I20" s="117"/>
      <c r="J20" s="120"/>
      <c r="K20" s="120"/>
      <c r="L20" s="121"/>
      <c r="M20" s="133"/>
      <c r="N20" s="117"/>
      <c r="O20" s="117"/>
      <c r="P20" s="120"/>
      <c r="Q20" s="120"/>
      <c r="R20" s="120"/>
      <c r="S20" s="121"/>
      <c r="T20" s="123"/>
    </row>
    <row r="21" spans="1:20" ht="20.100000000000001" customHeight="1" x14ac:dyDescent="0.15">
      <c r="A21" s="2"/>
      <c r="B21" s="2"/>
      <c r="C21" s="18"/>
      <c r="D21" s="18"/>
      <c r="E21" s="18"/>
      <c r="F21" s="18"/>
      <c r="G21" s="18"/>
      <c r="H21" s="18"/>
      <c r="I21" s="18"/>
      <c r="J21" s="18"/>
      <c r="K21" s="2"/>
      <c r="L21" s="2"/>
      <c r="M21" s="2"/>
      <c r="N21" s="2"/>
      <c r="O21" s="2"/>
      <c r="P21" s="2"/>
      <c r="Q21" s="2"/>
      <c r="R21" s="2"/>
      <c r="S21" s="13"/>
      <c r="T21" s="13"/>
    </row>
    <row r="22" spans="1:20" ht="20.100000000000001" customHeight="1" thickBot="1" x14ac:dyDescent="0.2"/>
    <row r="23" spans="1:20" ht="20.100000000000001" customHeight="1" x14ac:dyDescent="0.15">
      <c r="A23" s="124" t="s">
        <v>53</v>
      </c>
      <c r="B23" s="125"/>
      <c r="C23" s="125"/>
      <c r="D23" s="125"/>
      <c r="E23" s="125"/>
      <c r="F23" s="125"/>
      <c r="G23" s="125"/>
      <c r="H23" s="125"/>
      <c r="I23" s="125"/>
      <c r="J23" s="125"/>
      <c r="K23" s="125"/>
      <c r="L23" s="125"/>
      <c r="M23" s="125"/>
      <c r="N23" s="125"/>
      <c r="O23" s="125"/>
      <c r="P23" s="125"/>
      <c r="Q23" s="125"/>
      <c r="R23" s="125"/>
      <c r="S23" s="125"/>
      <c r="T23" s="126"/>
    </row>
    <row r="24" spans="1:20" ht="20.100000000000001" customHeight="1" x14ac:dyDescent="0.15">
      <c r="A24" s="127" t="s">
        <v>54</v>
      </c>
      <c r="B24" s="128"/>
      <c r="C24" s="128" t="s">
        <v>55</v>
      </c>
      <c r="D24" s="128"/>
      <c r="E24" s="128"/>
      <c r="F24" s="128" t="s">
        <v>56</v>
      </c>
      <c r="G24" s="128"/>
      <c r="H24" s="128"/>
      <c r="I24" s="128"/>
      <c r="J24" s="128"/>
      <c r="K24" s="14" t="s">
        <v>57</v>
      </c>
      <c r="L24" s="14"/>
      <c r="M24" s="14"/>
      <c r="N24" s="128" t="s">
        <v>58</v>
      </c>
      <c r="O24" s="128"/>
      <c r="P24" s="128"/>
      <c r="Q24" s="128"/>
      <c r="R24" s="128"/>
      <c r="S24" s="128" t="s">
        <v>59</v>
      </c>
      <c r="T24" s="129"/>
    </row>
    <row r="25" spans="1:20" ht="20.100000000000001" customHeight="1" x14ac:dyDescent="0.15">
      <c r="A25" s="127" t="s">
        <v>60</v>
      </c>
      <c r="B25" s="128"/>
      <c r="C25" s="134">
        <v>44681</v>
      </c>
      <c r="D25" s="135"/>
      <c r="E25" s="135"/>
      <c r="F25" s="105">
        <v>1000000</v>
      </c>
      <c r="G25" s="105"/>
      <c r="H25" s="105"/>
      <c r="I25" s="105"/>
      <c r="J25" s="105"/>
      <c r="K25" s="105">
        <f>IF(F25,F25*0.1,"")</f>
        <v>100000</v>
      </c>
      <c r="L25" s="105"/>
      <c r="M25" s="105"/>
      <c r="N25" s="105">
        <f>+C19-F25</f>
        <v>4000000</v>
      </c>
      <c r="O25" s="105"/>
      <c r="P25" s="105"/>
      <c r="Q25" s="105"/>
      <c r="R25" s="105"/>
      <c r="S25" s="136">
        <v>20</v>
      </c>
      <c r="T25" s="137"/>
    </row>
    <row r="26" spans="1:20" ht="20.100000000000001" customHeight="1" x14ac:dyDescent="0.15">
      <c r="A26" s="127" t="s">
        <v>61</v>
      </c>
      <c r="B26" s="128"/>
      <c r="C26" s="134">
        <v>44712</v>
      </c>
      <c r="D26" s="135"/>
      <c r="E26" s="135"/>
      <c r="F26" s="105">
        <v>1500000</v>
      </c>
      <c r="G26" s="105"/>
      <c r="H26" s="105"/>
      <c r="I26" s="105"/>
      <c r="J26" s="105"/>
      <c r="K26" s="105">
        <f t="shared" ref="K26:K39" si="0">IF(F26,F26*0.1,"")</f>
        <v>150000</v>
      </c>
      <c r="L26" s="105"/>
      <c r="M26" s="105"/>
      <c r="N26" s="105">
        <f>IF(F26="","",N25-F26)</f>
        <v>2500000</v>
      </c>
      <c r="O26" s="105"/>
      <c r="P26" s="105"/>
      <c r="Q26" s="105"/>
      <c r="R26" s="105"/>
      <c r="S26" s="136">
        <v>30</v>
      </c>
      <c r="T26" s="137"/>
    </row>
    <row r="27" spans="1:20" ht="20.100000000000001" customHeight="1" x14ac:dyDescent="0.15">
      <c r="A27" s="127" t="s">
        <v>62</v>
      </c>
      <c r="B27" s="128"/>
      <c r="C27" s="128"/>
      <c r="D27" s="128"/>
      <c r="E27" s="128"/>
      <c r="F27" s="138"/>
      <c r="G27" s="138"/>
      <c r="H27" s="138"/>
      <c r="I27" s="138"/>
      <c r="J27" s="138"/>
      <c r="K27" s="138" t="str">
        <f t="shared" si="0"/>
        <v/>
      </c>
      <c r="L27" s="138"/>
      <c r="M27" s="138"/>
      <c r="N27" s="138" t="str">
        <f t="shared" ref="N27:N39" si="1">IF(F27="","",N26-F27)</f>
        <v/>
      </c>
      <c r="O27" s="138"/>
      <c r="P27" s="138"/>
      <c r="Q27" s="138"/>
      <c r="R27" s="138"/>
      <c r="S27" s="139" t="str">
        <f>IF(F27,(F27/#REF!)*100,"")</f>
        <v/>
      </c>
      <c r="T27" s="140"/>
    </row>
    <row r="28" spans="1:20" ht="20.100000000000001" customHeight="1" x14ac:dyDescent="0.15">
      <c r="A28" s="127" t="s">
        <v>63</v>
      </c>
      <c r="B28" s="128"/>
      <c r="C28" s="128"/>
      <c r="D28" s="128"/>
      <c r="E28" s="128"/>
      <c r="F28" s="138"/>
      <c r="G28" s="138"/>
      <c r="H28" s="138"/>
      <c r="I28" s="138"/>
      <c r="J28" s="138"/>
      <c r="K28" s="138" t="str">
        <f t="shared" si="0"/>
        <v/>
      </c>
      <c r="L28" s="138"/>
      <c r="M28" s="138"/>
      <c r="N28" s="138" t="str">
        <f t="shared" si="1"/>
        <v/>
      </c>
      <c r="O28" s="138"/>
      <c r="P28" s="138"/>
      <c r="Q28" s="138"/>
      <c r="R28" s="138"/>
      <c r="S28" s="139" t="str">
        <f>IF(F28,(F28/#REF!)*100,"")</f>
        <v/>
      </c>
      <c r="T28" s="140"/>
    </row>
    <row r="29" spans="1:20" ht="20.100000000000001" customHeight="1" x14ac:dyDescent="0.15">
      <c r="A29" s="127" t="s">
        <v>64</v>
      </c>
      <c r="B29" s="128"/>
      <c r="C29" s="128"/>
      <c r="D29" s="128"/>
      <c r="E29" s="128"/>
      <c r="F29" s="138"/>
      <c r="G29" s="138"/>
      <c r="H29" s="138"/>
      <c r="I29" s="138"/>
      <c r="J29" s="138"/>
      <c r="K29" s="138" t="str">
        <f t="shared" si="0"/>
        <v/>
      </c>
      <c r="L29" s="138"/>
      <c r="M29" s="138"/>
      <c r="N29" s="138" t="str">
        <f t="shared" si="1"/>
        <v/>
      </c>
      <c r="O29" s="138"/>
      <c r="P29" s="138"/>
      <c r="Q29" s="138"/>
      <c r="R29" s="138"/>
      <c r="S29" s="139" t="str">
        <f>IF(F29,(F29/#REF!)*100,"")</f>
        <v/>
      </c>
      <c r="T29" s="140"/>
    </row>
    <row r="30" spans="1:20" ht="20.100000000000001" customHeight="1" x14ac:dyDescent="0.15">
      <c r="A30" s="127" t="s">
        <v>65</v>
      </c>
      <c r="B30" s="128"/>
      <c r="C30" s="128"/>
      <c r="D30" s="128"/>
      <c r="E30" s="128"/>
      <c r="F30" s="138"/>
      <c r="G30" s="138"/>
      <c r="H30" s="138"/>
      <c r="I30" s="138"/>
      <c r="J30" s="138"/>
      <c r="K30" s="138" t="str">
        <f t="shared" si="0"/>
        <v/>
      </c>
      <c r="L30" s="138"/>
      <c r="M30" s="138"/>
      <c r="N30" s="138" t="str">
        <f t="shared" si="1"/>
        <v/>
      </c>
      <c r="O30" s="138"/>
      <c r="P30" s="138"/>
      <c r="Q30" s="138"/>
      <c r="R30" s="138"/>
      <c r="S30" s="139" t="str">
        <f>IF(F30,(F30/#REF!)*100,"")</f>
        <v/>
      </c>
      <c r="T30" s="140"/>
    </row>
    <row r="31" spans="1:20" ht="20.100000000000001" customHeight="1" x14ac:dyDescent="0.15">
      <c r="A31" s="127" t="s">
        <v>66</v>
      </c>
      <c r="B31" s="128"/>
      <c r="C31" s="128"/>
      <c r="D31" s="128"/>
      <c r="E31" s="128"/>
      <c r="F31" s="138"/>
      <c r="G31" s="138"/>
      <c r="H31" s="138"/>
      <c r="I31" s="138"/>
      <c r="J31" s="138"/>
      <c r="K31" s="138" t="str">
        <f t="shared" si="0"/>
        <v/>
      </c>
      <c r="L31" s="138"/>
      <c r="M31" s="138"/>
      <c r="N31" s="138" t="str">
        <f t="shared" si="1"/>
        <v/>
      </c>
      <c r="O31" s="138"/>
      <c r="P31" s="138"/>
      <c r="Q31" s="138"/>
      <c r="R31" s="138"/>
      <c r="S31" s="139" t="str">
        <f>IF(F31,(F31/#REF!)*100,"")</f>
        <v/>
      </c>
      <c r="T31" s="140"/>
    </row>
    <row r="32" spans="1:20" ht="20.100000000000001" customHeight="1" x14ac:dyDescent="0.15">
      <c r="A32" s="127" t="s">
        <v>67</v>
      </c>
      <c r="B32" s="128"/>
      <c r="C32" s="128"/>
      <c r="D32" s="128"/>
      <c r="E32" s="128"/>
      <c r="F32" s="138"/>
      <c r="G32" s="138"/>
      <c r="H32" s="138"/>
      <c r="I32" s="138"/>
      <c r="J32" s="138"/>
      <c r="K32" s="138" t="str">
        <f t="shared" si="0"/>
        <v/>
      </c>
      <c r="L32" s="138"/>
      <c r="M32" s="138"/>
      <c r="N32" s="138" t="str">
        <f t="shared" si="1"/>
        <v/>
      </c>
      <c r="O32" s="138"/>
      <c r="P32" s="138"/>
      <c r="Q32" s="138"/>
      <c r="R32" s="138"/>
      <c r="S32" s="139" t="str">
        <f>IF(F32,(F32/#REF!)*100,"")</f>
        <v/>
      </c>
      <c r="T32" s="140"/>
    </row>
    <row r="33" spans="1:20" ht="20.100000000000001" customHeight="1" x14ac:dyDescent="0.15">
      <c r="A33" s="127" t="s">
        <v>68</v>
      </c>
      <c r="B33" s="128"/>
      <c r="C33" s="128"/>
      <c r="D33" s="128"/>
      <c r="E33" s="128"/>
      <c r="F33" s="138"/>
      <c r="G33" s="138"/>
      <c r="H33" s="138"/>
      <c r="I33" s="138"/>
      <c r="J33" s="138"/>
      <c r="K33" s="138" t="str">
        <f t="shared" si="0"/>
        <v/>
      </c>
      <c r="L33" s="138"/>
      <c r="M33" s="138"/>
      <c r="N33" s="138" t="str">
        <f t="shared" si="1"/>
        <v/>
      </c>
      <c r="O33" s="138"/>
      <c r="P33" s="138"/>
      <c r="Q33" s="138"/>
      <c r="R33" s="138"/>
      <c r="S33" s="139" t="str">
        <f>IF(F33,(F33/#REF!)*100,"")</f>
        <v/>
      </c>
      <c r="T33" s="140"/>
    </row>
    <row r="34" spans="1:20" ht="20.100000000000001" customHeight="1" x14ac:dyDescent="0.15">
      <c r="A34" s="127" t="s">
        <v>69</v>
      </c>
      <c r="B34" s="128"/>
      <c r="C34" s="128"/>
      <c r="D34" s="128"/>
      <c r="E34" s="128"/>
      <c r="F34" s="138"/>
      <c r="G34" s="138"/>
      <c r="H34" s="138"/>
      <c r="I34" s="138"/>
      <c r="J34" s="138"/>
      <c r="K34" s="138" t="str">
        <f t="shared" si="0"/>
        <v/>
      </c>
      <c r="L34" s="138"/>
      <c r="M34" s="138"/>
      <c r="N34" s="138" t="str">
        <f t="shared" si="1"/>
        <v/>
      </c>
      <c r="O34" s="138"/>
      <c r="P34" s="138"/>
      <c r="Q34" s="138"/>
      <c r="R34" s="138"/>
      <c r="S34" s="139" t="str">
        <f>IF(F34,(F34/#REF!)*100,"")</f>
        <v/>
      </c>
      <c r="T34" s="140"/>
    </row>
    <row r="35" spans="1:20" ht="20.100000000000001" customHeight="1" x14ac:dyDescent="0.15">
      <c r="A35" s="127" t="s">
        <v>70</v>
      </c>
      <c r="B35" s="128"/>
      <c r="C35" s="128"/>
      <c r="D35" s="128"/>
      <c r="E35" s="128"/>
      <c r="F35" s="138"/>
      <c r="G35" s="138"/>
      <c r="H35" s="138"/>
      <c r="I35" s="138"/>
      <c r="J35" s="138"/>
      <c r="K35" s="138" t="str">
        <f t="shared" si="0"/>
        <v/>
      </c>
      <c r="L35" s="138"/>
      <c r="M35" s="138"/>
      <c r="N35" s="138" t="str">
        <f t="shared" si="1"/>
        <v/>
      </c>
      <c r="O35" s="138"/>
      <c r="P35" s="138"/>
      <c r="Q35" s="138"/>
      <c r="R35" s="138"/>
      <c r="S35" s="139" t="str">
        <f>IF(F35,(F35/#REF!)*100,"")</f>
        <v/>
      </c>
      <c r="T35" s="140"/>
    </row>
    <row r="36" spans="1:20" ht="20.100000000000001" customHeight="1" x14ac:dyDescent="0.15">
      <c r="A36" s="127" t="s">
        <v>71</v>
      </c>
      <c r="B36" s="128"/>
      <c r="C36" s="128"/>
      <c r="D36" s="128"/>
      <c r="E36" s="128"/>
      <c r="F36" s="138"/>
      <c r="G36" s="138"/>
      <c r="H36" s="138"/>
      <c r="I36" s="138"/>
      <c r="J36" s="138"/>
      <c r="K36" s="138" t="str">
        <f t="shared" si="0"/>
        <v/>
      </c>
      <c r="L36" s="138"/>
      <c r="M36" s="138"/>
      <c r="N36" s="138" t="str">
        <f t="shared" si="1"/>
        <v/>
      </c>
      <c r="O36" s="138"/>
      <c r="P36" s="138"/>
      <c r="Q36" s="138"/>
      <c r="R36" s="138"/>
      <c r="S36" s="139" t="str">
        <f>IF(F36,(F36/#REF!)*100,"")</f>
        <v/>
      </c>
      <c r="T36" s="140"/>
    </row>
    <row r="37" spans="1:20" ht="20.100000000000001" customHeight="1" x14ac:dyDescent="0.15">
      <c r="A37" s="127" t="s">
        <v>72</v>
      </c>
      <c r="B37" s="128"/>
      <c r="C37" s="128"/>
      <c r="D37" s="128"/>
      <c r="E37" s="128"/>
      <c r="F37" s="138"/>
      <c r="G37" s="138"/>
      <c r="H37" s="138"/>
      <c r="I37" s="138"/>
      <c r="J37" s="138"/>
      <c r="K37" s="138" t="str">
        <f t="shared" si="0"/>
        <v/>
      </c>
      <c r="L37" s="138"/>
      <c r="M37" s="138"/>
      <c r="N37" s="138" t="str">
        <f t="shared" si="1"/>
        <v/>
      </c>
      <c r="O37" s="138"/>
      <c r="P37" s="138"/>
      <c r="Q37" s="138"/>
      <c r="R37" s="138"/>
      <c r="S37" s="139" t="str">
        <f>IF(F37,(F37/#REF!)*100,"")</f>
        <v/>
      </c>
      <c r="T37" s="140"/>
    </row>
    <row r="38" spans="1:20" ht="20.100000000000001" customHeight="1" x14ac:dyDescent="0.15">
      <c r="A38" s="127" t="s">
        <v>73</v>
      </c>
      <c r="B38" s="128"/>
      <c r="C38" s="128"/>
      <c r="D38" s="128"/>
      <c r="E38" s="128"/>
      <c r="F38" s="138"/>
      <c r="G38" s="138"/>
      <c r="H38" s="138"/>
      <c r="I38" s="138"/>
      <c r="J38" s="138"/>
      <c r="K38" s="138" t="str">
        <f t="shared" si="0"/>
        <v/>
      </c>
      <c r="L38" s="138"/>
      <c r="M38" s="138"/>
      <c r="N38" s="138" t="str">
        <f t="shared" si="1"/>
        <v/>
      </c>
      <c r="O38" s="138"/>
      <c r="P38" s="138"/>
      <c r="Q38" s="138"/>
      <c r="R38" s="138"/>
      <c r="S38" s="139" t="str">
        <f>IF(F38,(F38/#REF!)*100,"")</f>
        <v/>
      </c>
      <c r="T38" s="140"/>
    </row>
    <row r="39" spans="1:20" ht="20.100000000000001" customHeight="1" x14ac:dyDescent="0.15">
      <c r="A39" s="127" t="s">
        <v>74</v>
      </c>
      <c r="B39" s="128"/>
      <c r="C39" s="128"/>
      <c r="D39" s="128"/>
      <c r="E39" s="128"/>
      <c r="F39" s="138"/>
      <c r="G39" s="138"/>
      <c r="H39" s="138"/>
      <c r="I39" s="138"/>
      <c r="J39" s="138"/>
      <c r="K39" s="138" t="str">
        <f t="shared" si="0"/>
        <v/>
      </c>
      <c r="L39" s="138"/>
      <c r="M39" s="138"/>
      <c r="N39" s="138" t="str">
        <f t="shared" si="1"/>
        <v/>
      </c>
      <c r="O39" s="138"/>
      <c r="P39" s="138"/>
      <c r="Q39" s="138"/>
      <c r="R39" s="138"/>
      <c r="S39" s="139" t="str">
        <f>IF(F39,(F39/#REF!)*100,"")</f>
        <v/>
      </c>
      <c r="T39" s="140"/>
    </row>
    <row r="40" spans="1:20" ht="20.100000000000001" customHeight="1" thickBot="1" x14ac:dyDescent="0.2">
      <c r="A40" s="141" t="s">
        <v>75</v>
      </c>
      <c r="B40" s="142"/>
      <c r="C40" s="142"/>
      <c r="D40" s="142"/>
      <c r="E40" s="142"/>
      <c r="F40" s="143">
        <f>SUM(F25:J39)</f>
        <v>2500000</v>
      </c>
      <c r="G40" s="143"/>
      <c r="H40" s="143"/>
      <c r="I40" s="143"/>
      <c r="J40" s="143"/>
      <c r="K40" s="143">
        <f>SUM(K25:M39)</f>
        <v>250000</v>
      </c>
      <c r="L40" s="143"/>
      <c r="M40" s="143"/>
      <c r="N40" s="143">
        <v>2500000</v>
      </c>
      <c r="O40" s="143"/>
      <c r="P40" s="143"/>
      <c r="Q40" s="143"/>
      <c r="R40" s="143"/>
      <c r="S40" s="144">
        <f>SUM(S25:T39)</f>
        <v>50</v>
      </c>
      <c r="T40" s="145"/>
    </row>
    <row r="41" spans="1:20" ht="20.100000000000001" customHeight="1" x14ac:dyDescent="0.15">
      <c r="A41" s="1" t="s">
        <v>109</v>
      </c>
      <c r="B41" s="1"/>
      <c r="C41" s="1"/>
      <c r="D41" s="1"/>
      <c r="E41" s="1"/>
      <c r="F41" s="1"/>
      <c r="G41" s="1"/>
      <c r="H41" s="1"/>
      <c r="I41" s="1"/>
    </row>
    <row r="42" spans="1:20" ht="20.100000000000001" customHeight="1" x14ac:dyDescent="0.15">
      <c r="A42" s="203" t="s">
        <v>110</v>
      </c>
      <c r="B42" s="204"/>
      <c r="C42" s="210"/>
      <c r="D42" s="211"/>
      <c r="E42" s="211"/>
      <c r="F42" s="205" t="s">
        <v>111</v>
      </c>
      <c r="G42" s="211"/>
      <c r="H42" s="211"/>
      <c r="I42" s="212"/>
    </row>
    <row r="43" spans="1:20" ht="20.100000000000001" customHeight="1" x14ac:dyDescent="0.15">
      <c r="A43" s="206" t="s">
        <v>112</v>
      </c>
      <c r="B43" s="38"/>
      <c r="C43" s="213"/>
      <c r="D43" s="214"/>
      <c r="E43" s="214"/>
      <c r="F43" s="207" t="s">
        <v>111</v>
      </c>
      <c r="G43" s="215"/>
      <c r="H43" s="215"/>
      <c r="I43" s="216"/>
      <c r="L43" s="20" t="s">
        <v>42</v>
      </c>
      <c r="M43" s="25"/>
      <c r="N43" s="26"/>
      <c r="O43" s="29"/>
      <c r="P43" s="29"/>
      <c r="Q43" s="29"/>
      <c r="R43" s="29"/>
      <c r="S43" s="29"/>
      <c r="T43" s="29"/>
    </row>
    <row r="44" spans="1:20" ht="20.100000000000001" customHeight="1" x14ac:dyDescent="0.15">
      <c r="A44" s="208" t="s">
        <v>113</v>
      </c>
      <c r="B44" s="209"/>
      <c r="C44" s="217"/>
      <c r="D44" s="217"/>
      <c r="E44" s="217"/>
      <c r="F44" s="217"/>
      <c r="G44" s="217"/>
      <c r="H44" s="218"/>
      <c r="I44" s="219"/>
      <c r="L44" s="17" t="s">
        <v>43</v>
      </c>
      <c r="M44" s="27"/>
      <c r="N44" s="28"/>
      <c r="O44" s="29"/>
      <c r="P44" s="29"/>
      <c r="Q44" s="29"/>
      <c r="R44" s="29"/>
      <c r="S44" s="29"/>
      <c r="T44" s="29"/>
    </row>
    <row r="45" spans="1:20" ht="20.100000000000001" customHeight="1" x14ac:dyDescent="0.15"/>
    <row r="46" spans="1:20" ht="20.100000000000001" customHeight="1" x14ac:dyDescent="0.15">
      <c r="A46" s="5"/>
      <c r="B46" s="5"/>
      <c r="C46" s="5"/>
      <c r="D46" s="5"/>
      <c r="E46" s="5"/>
      <c r="F46" s="5"/>
      <c r="G46" s="5"/>
      <c r="H46" s="5"/>
      <c r="I46" s="5"/>
      <c r="J46" s="5"/>
      <c r="K46" s="5"/>
      <c r="L46" s="5"/>
      <c r="M46" s="5"/>
      <c r="N46" s="5"/>
      <c r="O46" s="5"/>
      <c r="P46" s="5"/>
      <c r="Q46" s="5"/>
      <c r="R46" s="5"/>
      <c r="S46" s="5"/>
      <c r="T46" s="5"/>
    </row>
    <row r="47" spans="1:20" ht="20.100000000000001" customHeight="1" x14ac:dyDescent="0.15">
      <c r="A47" s="78" t="s">
        <v>76</v>
      </c>
      <c r="B47" s="78"/>
      <c r="C47" s="78"/>
      <c r="D47" s="78"/>
      <c r="E47" s="78"/>
      <c r="F47" s="78"/>
      <c r="G47" s="78"/>
      <c r="H47" s="78"/>
      <c r="I47" s="78"/>
      <c r="J47" s="78"/>
      <c r="K47" s="78"/>
      <c r="L47" s="78"/>
      <c r="M47" s="78"/>
      <c r="N47" s="78"/>
      <c r="O47" s="78"/>
      <c r="P47" s="78"/>
      <c r="Q47" s="78"/>
      <c r="R47" s="78"/>
      <c r="S47" s="1"/>
      <c r="T47" s="1"/>
    </row>
    <row r="48" spans="1:20" ht="20.100000000000001" customHeight="1" x14ac:dyDescent="0.15">
      <c r="A48" s="3"/>
      <c r="B48" s="3"/>
      <c r="C48" s="3"/>
      <c r="D48" s="3"/>
      <c r="E48" s="3"/>
      <c r="F48" s="3"/>
      <c r="G48" s="3"/>
      <c r="H48" s="3"/>
      <c r="I48" s="1"/>
      <c r="J48" s="1"/>
      <c r="K48" s="1"/>
      <c r="L48" s="10"/>
      <c r="M48" s="10"/>
      <c r="N48" s="10"/>
      <c r="O48" s="10"/>
      <c r="P48" s="10"/>
      <c r="Q48" s="10"/>
      <c r="R48" s="10"/>
      <c r="S48" s="1"/>
      <c r="T48" s="1"/>
    </row>
    <row r="49" spans="1:20" ht="20.100000000000001" customHeight="1" x14ac:dyDescent="0.15">
      <c r="A49" s="79" t="s">
        <v>94</v>
      </c>
      <c r="B49" s="79"/>
      <c r="C49" s="79"/>
      <c r="D49" s="79"/>
      <c r="E49" s="79"/>
      <c r="F49" s="79"/>
      <c r="G49" s="79"/>
      <c r="H49" s="79"/>
      <c r="I49" s="1"/>
      <c r="J49" s="1"/>
      <c r="K49" s="1"/>
      <c r="L49" s="10"/>
      <c r="M49" s="10"/>
      <c r="N49" s="10"/>
      <c r="O49" s="90" t="s">
        <v>96</v>
      </c>
      <c r="P49" s="90"/>
      <c r="Q49" s="91" t="s">
        <v>97</v>
      </c>
      <c r="R49" s="91"/>
      <c r="S49" s="91"/>
      <c r="T49" s="91"/>
    </row>
    <row r="50" spans="1:20" ht="20.100000000000001" customHeight="1" thickBot="1" x14ac:dyDescent="0.2">
      <c r="A50" s="80"/>
      <c r="B50" s="80"/>
      <c r="C50" s="80"/>
      <c r="D50" s="80"/>
      <c r="E50" s="80"/>
      <c r="F50" s="80"/>
      <c r="G50" s="80"/>
      <c r="H50" s="80"/>
      <c r="I50" s="1"/>
      <c r="J50" s="1"/>
      <c r="K50" s="1"/>
      <c r="L50" s="1"/>
      <c r="M50" s="1"/>
      <c r="N50" s="1"/>
    </row>
    <row r="51" spans="1:20" ht="20.100000000000001" customHeight="1" thickTop="1" x14ac:dyDescent="0.15">
      <c r="A51" s="6"/>
      <c r="B51" s="81" t="s">
        <v>34</v>
      </c>
      <c r="C51" s="81"/>
      <c r="D51" s="81"/>
      <c r="E51" s="81"/>
      <c r="F51" s="81"/>
      <c r="G51" s="81"/>
      <c r="H51" s="81"/>
      <c r="I51" s="1"/>
      <c r="J51" s="1"/>
      <c r="K51" s="1"/>
      <c r="L51" s="82" t="s">
        <v>30</v>
      </c>
      <c r="M51" s="83"/>
      <c r="N51" s="4" t="s">
        <v>77</v>
      </c>
      <c r="O51" s="86"/>
      <c r="P51" s="86"/>
      <c r="Q51" s="86"/>
      <c r="R51" s="86"/>
      <c r="S51" s="86"/>
      <c r="T51" s="87"/>
    </row>
    <row r="52" spans="1:20" ht="20.100000000000001" customHeight="1" thickBot="1" x14ac:dyDescent="0.2">
      <c r="A52" s="1"/>
      <c r="B52" s="1"/>
      <c r="C52" s="1"/>
      <c r="D52" s="2"/>
      <c r="E52" s="1"/>
      <c r="F52" s="1"/>
      <c r="G52" s="1"/>
      <c r="H52" s="1"/>
      <c r="I52" s="2"/>
      <c r="J52" s="1"/>
      <c r="K52" s="1"/>
      <c r="L52" s="84"/>
      <c r="M52" s="85"/>
      <c r="N52" s="88"/>
      <c r="O52" s="88"/>
      <c r="P52" s="88"/>
      <c r="Q52" s="88"/>
      <c r="R52" s="88"/>
      <c r="S52" s="88"/>
      <c r="T52" s="89"/>
    </row>
    <row r="53" spans="1:20" ht="20.100000000000001" customHeight="1" x14ac:dyDescent="0.15">
      <c r="A53" s="60" t="s">
        <v>45</v>
      </c>
      <c r="B53" s="61"/>
      <c r="C53" s="62"/>
      <c r="D53" s="66">
        <f>O83</f>
        <v>120312.5</v>
      </c>
      <c r="E53" s="66"/>
      <c r="F53" s="66"/>
      <c r="G53" s="66"/>
      <c r="H53" s="66"/>
      <c r="I53" s="66"/>
      <c r="J53" s="62" t="s">
        <v>37</v>
      </c>
      <c r="K53" s="1"/>
      <c r="L53" s="68" t="s">
        <v>32</v>
      </c>
      <c r="M53" s="69"/>
      <c r="N53" s="72"/>
      <c r="O53" s="73"/>
      <c r="P53" s="73"/>
      <c r="Q53" s="73"/>
      <c r="R53" s="73"/>
      <c r="S53" s="74"/>
      <c r="T53" s="41" t="s">
        <v>33</v>
      </c>
    </row>
    <row r="54" spans="1:20" ht="20.100000000000001" customHeight="1" thickBot="1" x14ac:dyDescent="0.2">
      <c r="A54" s="63"/>
      <c r="B54" s="64"/>
      <c r="C54" s="65"/>
      <c r="D54" s="67"/>
      <c r="E54" s="67"/>
      <c r="F54" s="67"/>
      <c r="G54" s="67"/>
      <c r="H54" s="67"/>
      <c r="I54" s="67"/>
      <c r="J54" s="65"/>
      <c r="K54" s="1"/>
      <c r="L54" s="70"/>
      <c r="M54" s="71"/>
      <c r="N54" s="75"/>
      <c r="O54" s="76"/>
      <c r="P54" s="76"/>
      <c r="Q54" s="76"/>
      <c r="R54" s="76"/>
      <c r="S54" s="77"/>
      <c r="T54" s="41"/>
    </row>
    <row r="55" spans="1:20" ht="20.100000000000001" customHeight="1" x14ac:dyDescent="0.15">
      <c r="A55" s="5"/>
      <c r="B55" s="55" t="s">
        <v>46</v>
      </c>
      <c r="C55" s="55"/>
      <c r="D55" s="55"/>
      <c r="E55" s="56">
        <f>O81</f>
        <v>109375</v>
      </c>
      <c r="F55" s="56"/>
      <c r="G55" s="56"/>
      <c r="H55" s="56"/>
      <c r="I55" s="56"/>
      <c r="J55" s="56"/>
      <c r="K55" s="1"/>
      <c r="L55" s="57" t="s">
        <v>35</v>
      </c>
      <c r="M55" s="58"/>
      <c r="N55" s="59"/>
      <c r="O55" s="59"/>
      <c r="P55" s="59"/>
      <c r="Q55" s="59"/>
      <c r="R55" s="59"/>
      <c r="S55" s="59"/>
      <c r="T55" s="41"/>
    </row>
    <row r="56" spans="1:20" ht="20.100000000000001" customHeight="1" x14ac:dyDescent="0.15">
      <c r="A56" s="5"/>
      <c r="B56" s="42" t="s">
        <v>47</v>
      </c>
      <c r="C56" s="42"/>
      <c r="D56" s="42"/>
      <c r="E56" s="43">
        <f>O82</f>
        <v>10937.5</v>
      </c>
      <c r="F56" s="43"/>
      <c r="G56" s="43"/>
      <c r="H56" s="43"/>
      <c r="I56" s="43"/>
      <c r="J56" s="43"/>
      <c r="K56" s="1"/>
      <c r="L56" s="44" t="s">
        <v>36</v>
      </c>
      <c r="M56" s="45"/>
      <c r="N56" s="46"/>
      <c r="O56" s="46"/>
      <c r="P56" s="46"/>
      <c r="Q56" s="46"/>
      <c r="R56" s="46"/>
      <c r="S56" s="46"/>
      <c r="T56" s="47"/>
    </row>
    <row r="57" spans="1:20" ht="20.100000000000001" customHeight="1" thickBot="1" x14ac:dyDescent="0.2">
      <c r="A57" s="5"/>
      <c r="B57" s="15"/>
      <c r="C57" s="15"/>
      <c r="D57" s="15"/>
      <c r="E57" s="16"/>
      <c r="F57" s="16"/>
      <c r="G57" s="16"/>
      <c r="H57" s="16"/>
      <c r="I57" s="16"/>
      <c r="J57" s="16"/>
      <c r="K57" s="1"/>
      <c r="L57" s="1"/>
      <c r="M57" s="1"/>
      <c r="N57" s="1"/>
      <c r="O57" s="1"/>
      <c r="P57" s="1"/>
      <c r="Q57" s="1"/>
      <c r="R57" s="1"/>
      <c r="S57" s="1"/>
      <c r="T57" s="1"/>
    </row>
    <row r="58" spans="1:20" ht="20.100000000000001" customHeight="1" thickBot="1" x14ac:dyDescent="0.2">
      <c r="A58" s="159" t="s">
        <v>48</v>
      </c>
      <c r="B58" s="53"/>
      <c r="C58" s="48" t="s">
        <v>78</v>
      </c>
      <c r="D58" s="49"/>
      <c r="E58" s="49"/>
      <c r="F58" s="49"/>
      <c r="G58" s="49"/>
      <c r="H58" s="49"/>
      <c r="I58" s="49"/>
      <c r="J58" s="49"/>
      <c r="K58" s="52" t="s">
        <v>50</v>
      </c>
      <c r="L58" s="53"/>
      <c r="M58" s="50"/>
      <c r="N58" s="51"/>
      <c r="O58" s="51"/>
      <c r="P58" s="51"/>
      <c r="Q58" s="52" t="s">
        <v>49</v>
      </c>
      <c r="R58" s="53"/>
      <c r="S58" s="50" t="s">
        <v>40</v>
      </c>
      <c r="T58" s="54"/>
    </row>
    <row r="59" spans="1:20" ht="20.100000000000001" customHeight="1" thickBot="1" x14ac:dyDescent="0.2">
      <c r="A59" s="156" t="s">
        <v>79</v>
      </c>
      <c r="B59" s="157"/>
      <c r="C59" s="157" t="s">
        <v>80</v>
      </c>
      <c r="D59" s="157"/>
      <c r="E59" s="157"/>
      <c r="F59" s="157"/>
      <c r="G59" s="157"/>
      <c r="H59" s="157"/>
      <c r="I59" s="157" t="s">
        <v>81</v>
      </c>
      <c r="J59" s="157"/>
      <c r="K59" s="157" t="s">
        <v>82</v>
      </c>
      <c r="L59" s="157"/>
      <c r="M59" s="157" t="s">
        <v>83</v>
      </c>
      <c r="N59" s="157"/>
      <c r="O59" s="157" t="s">
        <v>84</v>
      </c>
      <c r="P59" s="157"/>
      <c r="Q59" s="157"/>
      <c r="R59" s="157" t="s">
        <v>38</v>
      </c>
      <c r="S59" s="157"/>
      <c r="T59" s="158"/>
    </row>
    <row r="60" spans="1:20" ht="20.100000000000001" customHeight="1" x14ac:dyDescent="0.15">
      <c r="A60" s="154">
        <v>44317</v>
      </c>
      <c r="B60" s="155"/>
      <c r="C60" s="152" t="s">
        <v>85</v>
      </c>
      <c r="D60" s="152"/>
      <c r="E60" s="152"/>
      <c r="F60" s="152"/>
      <c r="G60" s="152"/>
      <c r="H60" s="152"/>
      <c r="I60" s="152">
        <v>2</v>
      </c>
      <c r="J60" s="152"/>
      <c r="K60" s="152" t="s">
        <v>86</v>
      </c>
      <c r="L60" s="152"/>
      <c r="M60" s="152">
        <v>20000</v>
      </c>
      <c r="N60" s="152"/>
      <c r="O60" s="153">
        <f>I60*M60</f>
        <v>40000</v>
      </c>
      <c r="P60" s="153"/>
      <c r="Q60" s="153"/>
      <c r="R60" s="150"/>
      <c r="S60" s="150"/>
      <c r="T60" s="151"/>
    </row>
    <row r="61" spans="1:20" ht="20.100000000000001" customHeight="1" x14ac:dyDescent="0.15">
      <c r="A61" s="146">
        <v>44686</v>
      </c>
      <c r="B61" s="147"/>
      <c r="C61" s="152" t="s">
        <v>87</v>
      </c>
      <c r="D61" s="152"/>
      <c r="E61" s="152"/>
      <c r="F61" s="152"/>
      <c r="G61" s="152"/>
      <c r="H61" s="152"/>
      <c r="I61" s="148">
        <v>3</v>
      </c>
      <c r="J61" s="148"/>
      <c r="K61" s="152" t="s">
        <v>86</v>
      </c>
      <c r="L61" s="152"/>
      <c r="M61" s="152">
        <v>20000</v>
      </c>
      <c r="N61" s="152"/>
      <c r="O61" s="153">
        <f>I61*M61</f>
        <v>60000</v>
      </c>
      <c r="P61" s="153"/>
      <c r="Q61" s="153"/>
      <c r="R61" s="30"/>
      <c r="S61" s="30"/>
      <c r="T61" s="31"/>
    </row>
    <row r="62" spans="1:20" ht="20.100000000000001" customHeight="1" x14ac:dyDescent="0.15">
      <c r="A62" s="146"/>
      <c r="B62" s="147"/>
      <c r="C62" s="148" t="s">
        <v>88</v>
      </c>
      <c r="D62" s="148"/>
      <c r="E62" s="148"/>
      <c r="F62" s="148"/>
      <c r="G62" s="148"/>
      <c r="H62" s="148"/>
      <c r="I62" s="148">
        <v>3</v>
      </c>
      <c r="J62" s="148"/>
      <c r="K62" s="148" t="s">
        <v>89</v>
      </c>
      <c r="L62" s="148"/>
      <c r="M62" s="148">
        <v>3125</v>
      </c>
      <c r="N62" s="148"/>
      <c r="O62" s="149">
        <f>I62*M62</f>
        <v>9375</v>
      </c>
      <c r="P62" s="149"/>
      <c r="Q62" s="149"/>
      <c r="R62" s="30"/>
      <c r="S62" s="30"/>
      <c r="T62" s="31"/>
    </row>
    <row r="63" spans="1:20" ht="20.100000000000001" customHeight="1" x14ac:dyDescent="0.15">
      <c r="A63" s="39"/>
      <c r="B63" s="40"/>
      <c r="C63" s="38"/>
      <c r="D63" s="38"/>
      <c r="E63" s="38"/>
      <c r="F63" s="38"/>
      <c r="G63" s="38"/>
      <c r="H63" s="38"/>
      <c r="I63" s="38"/>
      <c r="J63" s="38"/>
      <c r="K63" s="38"/>
      <c r="L63" s="38"/>
      <c r="M63" s="38"/>
      <c r="N63" s="38"/>
      <c r="O63" s="33"/>
      <c r="P63" s="33"/>
      <c r="Q63" s="33"/>
      <c r="R63" s="30"/>
      <c r="S63" s="30"/>
      <c r="T63" s="31"/>
    </row>
    <row r="64" spans="1:20" ht="20.100000000000001" customHeight="1" x14ac:dyDescent="0.15">
      <c r="A64" s="39"/>
      <c r="B64" s="40"/>
      <c r="C64" s="38"/>
      <c r="D64" s="38"/>
      <c r="E64" s="38"/>
      <c r="F64" s="38"/>
      <c r="G64" s="38"/>
      <c r="H64" s="38"/>
      <c r="I64" s="38"/>
      <c r="J64" s="38"/>
      <c r="K64" s="38"/>
      <c r="L64" s="38"/>
      <c r="M64" s="38"/>
      <c r="N64" s="38"/>
      <c r="O64" s="33"/>
      <c r="P64" s="33"/>
      <c r="Q64" s="33"/>
      <c r="R64" s="30"/>
      <c r="S64" s="30"/>
      <c r="T64" s="31"/>
    </row>
    <row r="65" spans="1:20" ht="20.100000000000001" customHeight="1" x14ac:dyDescent="0.15">
      <c r="A65" s="39"/>
      <c r="B65" s="40"/>
      <c r="C65" s="38"/>
      <c r="D65" s="38"/>
      <c r="E65" s="38"/>
      <c r="F65" s="38"/>
      <c r="G65" s="38"/>
      <c r="H65" s="38"/>
      <c r="I65" s="38"/>
      <c r="J65" s="38"/>
      <c r="K65" s="38"/>
      <c r="L65" s="38"/>
      <c r="M65" s="38"/>
      <c r="N65" s="38"/>
      <c r="O65" s="33"/>
      <c r="P65" s="33"/>
      <c r="Q65" s="33"/>
      <c r="R65" s="30"/>
      <c r="S65" s="30"/>
      <c r="T65" s="31"/>
    </row>
    <row r="66" spans="1:20" ht="20.100000000000001" customHeight="1" x14ac:dyDescent="0.15">
      <c r="A66" s="39"/>
      <c r="B66" s="40"/>
      <c r="C66" s="38"/>
      <c r="D66" s="38"/>
      <c r="E66" s="38"/>
      <c r="F66" s="38"/>
      <c r="G66" s="38"/>
      <c r="H66" s="38"/>
      <c r="I66" s="38"/>
      <c r="J66" s="38"/>
      <c r="K66" s="38"/>
      <c r="L66" s="38"/>
      <c r="M66" s="38"/>
      <c r="N66" s="38"/>
      <c r="O66" s="33"/>
      <c r="P66" s="33"/>
      <c r="Q66" s="33"/>
      <c r="R66" s="30"/>
      <c r="S66" s="30"/>
      <c r="T66" s="31"/>
    </row>
    <row r="67" spans="1:20" ht="20.100000000000001" customHeight="1" x14ac:dyDescent="0.15">
      <c r="A67" s="39"/>
      <c r="B67" s="40"/>
      <c r="C67" s="38"/>
      <c r="D67" s="38"/>
      <c r="E67" s="38"/>
      <c r="F67" s="38"/>
      <c r="G67" s="38"/>
      <c r="H67" s="38"/>
      <c r="I67" s="38"/>
      <c r="J67" s="38"/>
      <c r="K67" s="38"/>
      <c r="L67" s="38"/>
      <c r="M67" s="38"/>
      <c r="N67" s="38"/>
      <c r="O67" s="33"/>
      <c r="P67" s="33"/>
      <c r="Q67" s="33"/>
      <c r="R67" s="30"/>
      <c r="S67" s="30"/>
      <c r="T67" s="31"/>
    </row>
    <row r="68" spans="1:20" ht="20.100000000000001" customHeight="1" x14ac:dyDescent="0.15">
      <c r="A68" s="39"/>
      <c r="B68" s="40"/>
      <c r="C68" s="38"/>
      <c r="D68" s="38"/>
      <c r="E68" s="38"/>
      <c r="F68" s="38"/>
      <c r="G68" s="38"/>
      <c r="H68" s="38"/>
      <c r="I68" s="38"/>
      <c r="J68" s="38"/>
      <c r="K68" s="38"/>
      <c r="L68" s="38"/>
      <c r="M68" s="38"/>
      <c r="N68" s="38"/>
      <c r="O68" s="33"/>
      <c r="P68" s="33"/>
      <c r="Q68" s="33"/>
      <c r="R68" s="30"/>
      <c r="S68" s="30"/>
      <c r="T68" s="31"/>
    </row>
    <row r="69" spans="1:20" ht="20.100000000000001" customHeight="1" x14ac:dyDescent="0.15">
      <c r="A69" s="39"/>
      <c r="B69" s="40"/>
      <c r="C69" s="38"/>
      <c r="D69" s="38"/>
      <c r="E69" s="38"/>
      <c r="F69" s="38"/>
      <c r="G69" s="38"/>
      <c r="H69" s="38"/>
      <c r="I69" s="38"/>
      <c r="J69" s="38"/>
      <c r="K69" s="38"/>
      <c r="L69" s="38"/>
      <c r="M69" s="38"/>
      <c r="N69" s="38"/>
      <c r="O69" s="33"/>
      <c r="P69" s="33"/>
      <c r="Q69" s="33"/>
      <c r="R69" s="30"/>
      <c r="S69" s="30"/>
      <c r="T69" s="31"/>
    </row>
    <row r="70" spans="1:20" ht="20.100000000000001" customHeight="1" x14ac:dyDescent="0.15">
      <c r="A70" s="39"/>
      <c r="B70" s="40"/>
      <c r="C70" s="38"/>
      <c r="D70" s="38"/>
      <c r="E70" s="38"/>
      <c r="F70" s="38"/>
      <c r="G70" s="38"/>
      <c r="H70" s="38"/>
      <c r="I70" s="38"/>
      <c r="J70" s="38"/>
      <c r="K70" s="38"/>
      <c r="L70" s="38"/>
      <c r="M70" s="38"/>
      <c r="N70" s="38"/>
      <c r="O70" s="33"/>
      <c r="P70" s="33"/>
      <c r="Q70" s="33"/>
      <c r="R70" s="30"/>
      <c r="S70" s="30"/>
      <c r="T70" s="31"/>
    </row>
    <row r="71" spans="1:20" ht="20.100000000000001" customHeight="1" x14ac:dyDescent="0.15">
      <c r="A71" s="39"/>
      <c r="B71" s="40"/>
      <c r="C71" s="38"/>
      <c r="D71" s="38"/>
      <c r="E71" s="38"/>
      <c r="F71" s="38"/>
      <c r="G71" s="38"/>
      <c r="H71" s="38"/>
      <c r="I71" s="38"/>
      <c r="J71" s="38"/>
      <c r="K71" s="38"/>
      <c r="L71" s="38"/>
      <c r="M71" s="38"/>
      <c r="N71" s="38"/>
      <c r="O71" s="33"/>
      <c r="P71" s="33"/>
      <c r="Q71" s="33"/>
      <c r="R71" s="30"/>
      <c r="S71" s="30"/>
      <c r="T71" s="31"/>
    </row>
    <row r="72" spans="1:20" ht="20.100000000000001" customHeight="1" x14ac:dyDescent="0.15">
      <c r="A72" s="39"/>
      <c r="B72" s="40"/>
      <c r="C72" s="38"/>
      <c r="D72" s="38"/>
      <c r="E72" s="38"/>
      <c r="F72" s="38"/>
      <c r="G72" s="38"/>
      <c r="H72" s="38"/>
      <c r="I72" s="38"/>
      <c r="J72" s="38"/>
      <c r="K72" s="38"/>
      <c r="L72" s="38"/>
      <c r="M72" s="38"/>
      <c r="N72" s="38"/>
      <c r="O72" s="33"/>
      <c r="P72" s="33"/>
      <c r="Q72" s="33"/>
      <c r="R72" s="30"/>
      <c r="S72" s="30"/>
      <c r="T72" s="31"/>
    </row>
    <row r="73" spans="1:20" ht="20.100000000000001" customHeight="1" x14ac:dyDescent="0.15">
      <c r="A73" s="39"/>
      <c r="B73" s="40"/>
      <c r="C73" s="38"/>
      <c r="D73" s="38"/>
      <c r="E73" s="38"/>
      <c r="F73" s="38"/>
      <c r="G73" s="38"/>
      <c r="H73" s="38"/>
      <c r="I73" s="38"/>
      <c r="J73" s="38"/>
      <c r="K73" s="38"/>
      <c r="L73" s="38"/>
      <c r="M73" s="38"/>
      <c r="N73" s="38"/>
      <c r="O73" s="33"/>
      <c r="P73" s="33"/>
      <c r="Q73" s="33"/>
      <c r="R73" s="30"/>
      <c r="S73" s="30"/>
      <c r="T73" s="31"/>
    </row>
    <row r="74" spans="1:20" ht="20.100000000000001" customHeight="1" x14ac:dyDescent="0.15">
      <c r="A74" s="39"/>
      <c r="B74" s="40"/>
      <c r="C74" s="38"/>
      <c r="D74" s="38"/>
      <c r="E74" s="38"/>
      <c r="F74" s="38"/>
      <c r="G74" s="38"/>
      <c r="H74" s="38"/>
      <c r="I74" s="38"/>
      <c r="J74" s="38"/>
      <c r="K74" s="38"/>
      <c r="L74" s="38"/>
      <c r="M74" s="38"/>
      <c r="N74" s="38"/>
      <c r="O74" s="33"/>
      <c r="P74" s="33"/>
      <c r="Q74" s="33"/>
      <c r="R74" s="30"/>
      <c r="S74" s="30"/>
      <c r="T74" s="31"/>
    </row>
    <row r="75" spans="1:20" ht="20.100000000000001" customHeight="1" x14ac:dyDescent="0.15">
      <c r="A75" s="39"/>
      <c r="B75" s="40"/>
      <c r="C75" s="38"/>
      <c r="D75" s="38"/>
      <c r="E75" s="38"/>
      <c r="F75" s="38"/>
      <c r="G75" s="38"/>
      <c r="H75" s="38"/>
      <c r="I75" s="38"/>
      <c r="J75" s="38"/>
      <c r="K75" s="38"/>
      <c r="L75" s="38"/>
      <c r="M75" s="38"/>
      <c r="N75" s="38"/>
      <c r="O75" s="33"/>
      <c r="P75" s="33"/>
      <c r="Q75" s="33"/>
      <c r="R75" s="30"/>
      <c r="S75" s="30"/>
      <c r="T75" s="31"/>
    </row>
    <row r="76" spans="1:20" ht="20.100000000000001" customHeight="1" x14ac:dyDescent="0.15">
      <c r="A76" s="39"/>
      <c r="B76" s="40"/>
      <c r="C76" s="38"/>
      <c r="D76" s="38"/>
      <c r="E76" s="38"/>
      <c r="F76" s="38"/>
      <c r="G76" s="38"/>
      <c r="H76" s="38"/>
      <c r="I76" s="38"/>
      <c r="J76" s="38"/>
      <c r="K76" s="38"/>
      <c r="L76" s="38"/>
      <c r="M76" s="38"/>
      <c r="N76" s="38"/>
      <c r="O76" s="33"/>
      <c r="P76" s="33"/>
      <c r="Q76" s="33"/>
      <c r="R76" s="30"/>
      <c r="S76" s="30"/>
      <c r="T76" s="31"/>
    </row>
    <row r="77" spans="1:20" ht="20.100000000000001" customHeight="1" x14ac:dyDescent="0.15">
      <c r="A77" s="39"/>
      <c r="B77" s="40"/>
      <c r="C77" s="38"/>
      <c r="D77" s="38"/>
      <c r="E77" s="38"/>
      <c r="F77" s="38"/>
      <c r="G77" s="38"/>
      <c r="H77" s="38"/>
      <c r="I77" s="38"/>
      <c r="J77" s="38"/>
      <c r="K77" s="38"/>
      <c r="L77" s="38"/>
      <c r="M77" s="38"/>
      <c r="N77" s="38"/>
      <c r="O77" s="33"/>
      <c r="P77" s="33"/>
      <c r="Q77" s="33"/>
      <c r="R77" s="30"/>
      <c r="S77" s="30"/>
      <c r="T77" s="31"/>
    </row>
    <row r="78" spans="1:20" ht="20.100000000000001" customHeight="1" x14ac:dyDescent="0.15">
      <c r="A78" s="39"/>
      <c r="B78" s="40"/>
      <c r="C78" s="38"/>
      <c r="D78" s="38"/>
      <c r="E78" s="38"/>
      <c r="F78" s="38"/>
      <c r="G78" s="38"/>
      <c r="H78" s="38"/>
      <c r="I78" s="38"/>
      <c r="J78" s="38"/>
      <c r="K78" s="38"/>
      <c r="L78" s="38"/>
      <c r="M78" s="38"/>
      <c r="N78" s="38"/>
      <c r="O78" s="33"/>
      <c r="P78" s="33"/>
      <c r="Q78" s="33"/>
      <c r="R78" s="30"/>
      <c r="S78" s="30"/>
      <c r="T78" s="31"/>
    </row>
    <row r="79" spans="1:20" ht="20.100000000000001" customHeight="1" x14ac:dyDescent="0.15">
      <c r="A79" s="39"/>
      <c r="B79" s="40"/>
      <c r="C79" s="38"/>
      <c r="D79" s="38"/>
      <c r="E79" s="38"/>
      <c r="F79" s="38"/>
      <c r="G79" s="38"/>
      <c r="H79" s="38"/>
      <c r="I79" s="38"/>
      <c r="J79" s="38"/>
      <c r="K79" s="38"/>
      <c r="L79" s="38"/>
      <c r="M79" s="38"/>
      <c r="N79" s="38"/>
      <c r="O79" s="33"/>
      <c r="P79" s="33"/>
      <c r="Q79" s="33"/>
      <c r="R79" s="30"/>
      <c r="S79" s="30"/>
      <c r="T79" s="31"/>
    </row>
    <row r="80" spans="1:20" ht="20.100000000000001" customHeight="1" x14ac:dyDescent="0.15">
      <c r="A80" s="39"/>
      <c r="B80" s="40"/>
      <c r="C80" s="38"/>
      <c r="D80" s="38"/>
      <c r="E80" s="38"/>
      <c r="F80" s="38"/>
      <c r="G80" s="38"/>
      <c r="H80" s="38"/>
      <c r="I80" s="38"/>
      <c r="J80" s="38"/>
      <c r="K80" s="38"/>
      <c r="L80" s="38"/>
      <c r="M80" s="38"/>
      <c r="N80" s="38"/>
      <c r="O80" s="33"/>
      <c r="P80" s="33"/>
      <c r="Q80" s="33"/>
      <c r="R80" s="30"/>
      <c r="S80" s="30"/>
      <c r="T80" s="31"/>
    </row>
    <row r="81" spans="1:20" ht="20.100000000000001" customHeight="1" x14ac:dyDescent="0.15">
      <c r="A81" s="32" t="s">
        <v>90</v>
      </c>
      <c r="B81" s="33"/>
      <c r="C81" s="33"/>
      <c r="D81" s="33"/>
      <c r="E81" s="33"/>
      <c r="F81" s="33"/>
      <c r="G81" s="33"/>
      <c r="H81" s="33"/>
      <c r="I81" s="33"/>
      <c r="J81" s="33"/>
      <c r="K81" s="33"/>
      <c r="L81" s="33"/>
      <c r="M81" s="33"/>
      <c r="N81" s="33"/>
      <c r="O81" s="33">
        <f>SUM(O60:Q80)</f>
        <v>109375</v>
      </c>
      <c r="P81" s="33"/>
      <c r="Q81" s="33"/>
      <c r="R81" s="30"/>
      <c r="S81" s="30"/>
      <c r="T81" s="31"/>
    </row>
    <row r="82" spans="1:20" ht="20.100000000000001" customHeight="1" x14ac:dyDescent="0.15">
      <c r="A82" s="32" t="s">
        <v>91</v>
      </c>
      <c r="B82" s="33"/>
      <c r="C82" s="33"/>
      <c r="D82" s="33"/>
      <c r="E82" s="33"/>
      <c r="F82" s="33"/>
      <c r="G82" s="33"/>
      <c r="H82" s="33"/>
      <c r="I82" s="33"/>
      <c r="J82" s="33"/>
      <c r="K82" s="33"/>
      <c r="L82" s="33"/>
      <c r="M82" s="33"/>
      <c r="N82" s="33"/>
      <c r="O82" s="33">
        <f>+O81*10%</f>
        <v>10937.5</v>
      </c>
      <c r="P82" s="33"/>
      <c r="Q82" s="33"/>
      <c r="R82" s="30"/>
      <c r="S82" s="30"/>
      <c r="T82" s="31"/>
    </row>
    <row r="83" spans="1:20" ht="20.100000000000001" customHeight="1" thickBot="1" x14ac:dyDescent="0.2">
      <c r="A83" s="34" t="s">
        <v>92</v>
      </c>
      <c r="B83" s="35"/>
      <c r="C83" s="35"/>
      <c r="D83" s="35"/>
      <c r="E83" s="35"/>
      <c r="F83" s="35"/>
      <c r="G83" s="35"/>
      <c r="H83" s="35"/>
      <c r="I83" s="35"/>
      <c r="J83" s="35"/>
      <c r="K83" s="35"/>
      <c r="L83" s="35"/>
      <c r="M83" s="35"/>
      <c r="N83" s="35"/>
      <c r="O83" s="35">
        <f>SUM(O81:Q82)</f>
        <v>120312.5</v>
      </c>
      <c r="P83" s="35"/>
      <c r="Q83" s="35"/>
      <c r="R83" s="36"/>
      <c r="S83" s="36"/>
      <c r="T83" s="37"/>
    </row>
    <row r="84" spans="1:20" ht="20.100000000000001" customHeight="1" x14ac:dyDescent="0.15"/>
    <row r="85" spans="1:20" ht="20.100000000000001" customHeight="1" x14ac:dyDescent="0.15">
      <c r="L85" s="20" t="s">
        <v>42</v>
      </c>
      <c r="M85" s="25"/>
      <c r="N85" s="26"/>
      <c r="O85" s="29"/>
      <c r="P85" s="29"/>
      <c r="Q85" s="29"/>
      <c r="R85" s="29"/>
      <c r="S85" s="29"/>
      <c r="T85" s="29"/>
    </row>
    <row r="86" spans="1:20" ht="20.100000000000001" customHeight="1" x14ac:dyDescent="0.15">
      <c r="L86" s="17" t="s">
        <v>43</v>
      </c>
      <c r="M86" s="27"/>
      <c r="N86" s="28"/>
      <c r="O86" s="29"/>
      <c r="P86" s="29"/>
      <c r="Q86" s="29"/>
      <c r="R86" s="29"/>
      <c r="S86" s="29"/>
      <c r="T86" s="29"/>
    </row>
    <row r="87" spans="1:20" ht="20.100000000000001" customHeight="1" x14ac:dyDescent="0.15"/>
    <row r="88" spans="1:20" ht="20.100000000000001" customHeight="1" x14ac:dyDescent="0.15"/>
    <row r="89" spans="1:20" ht="20.100000000000001" customHeight="1" x14ac:dyDescent="0.15"/>
    <row r="90" spans="1:20" ht="20.100000000000001" customHeight="1" x14ac:dyDescent="0.15"/>
    <row r="91" spans="1:20" ht="20.100000000000001" customHeight="1" x14ac:dyDescent="0.15"/>
    <row r="92" spans="1:20" ht="20.100000000000001" customHeight="1" x14ac:dyDescent="0.15"/>
    <row r="93" spans="1:20" ht="20.100000000000001" customHeight="1" x14ac:dyDescent="0.15"/>
    <row r="94" spans="1:20" ht="20.100000000000001" customHeight="1" x14ac:dyDescent="0.15"/>
    <row r="95" spans="1:20" ht="20.100000000000001" customHeight="1" x14ac:dyDescent="0.15"/>
    <row r="96" spans="1:20"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sheetData>
  <mergeCells count="346">
    <mergeCell ref="A42:B42"/>
    <mergeCell ref="C42:E42"/>
    <mergeCell ref="G42:I42"/>
    <mergeCell ref="C44:I44"/>
    <mergeCell ref="A59:B59"/>
    <mergeCell ref="C59:H59"/>
    <mergeCell ref="I59:J59"/>
    <mergeCell ref="K59:L59"/>
    <mergeCell ref="M59:N59"/>
    <mergeCell ref="O59:Q59"/>
    <mergeCell ref="R59:T59"/>
    <mergeCell ref="A58:B58"/>
    <mergeCell ref="K58:L58"/>
    <mergeCell ref="R60:T60"/>
    <mergeCell ref="A61:B61"/>
    <mergeCell ref="C61:H61"/>
    <mergeCell ref="I61:J61"/>
    <mergeCell ref="K61:L61"/>
    <mergeCell ref="M61:N61"/>
    <mergeCell ref="O61:Q61"/>
    <mergeCell ref="R61:T61"/>
    <mergeCell ref="A60:B60"/>
    <mergeCell ref="C60:H60"/>
    <mergeCell ref="I60:J60"/>
    <mergeCell ref="K60:L60"/>
    <mergeCell ref="M60:N60"/>
    <mergeCell ref="O60:Q60"/>
    <mergeCell ref="R62:T62"/>
    <mergeCell ref="A63:B63"/>
    <mergeCell ref="C63:H63"/>
    <mergeCell ref="I63:J63"/>
    <mergeCell ref="K63:L63"/>
    <mergeCell ref="M63:N63"/>
    <mergeCell ref="O63:Q63"/>
    <mergeCell ref="R63:T63"/>
    <mergeCell ref="A62:B62"/>
    <mergeCell ref="C62:H62"/>
    <mergeCell ref="I62:J62"/>
    <mergeCell ref="K62:L62"/>
    <mergeCell ref="M62:N62"/>
    <mergeCell ref="O62:Q62"/>
    <mergeCell ref="R64:T64"/>
    <mergeCell ref="A65:B65"/>
    <mergeCell ref="C65:H65"/>
    <mergeCell ref="I65:J65"/>
    <mergeCell ref="K65:L65"/>
    <mergeCell ref="M65:N65"/>
    <mergeCell ref="O65:Q65"/>
    <mergeCell ref="R65:T65"/>
    <mergeCell ref="A64:B64"/>
    <mergeCell ref="C64:H64"/>
    <mergeCell ref="I64:J64"/>
    <mergeCell ref="K64:L64"/>
    <mergeCell ref="M64:N64"/>
    <mergeCell ref="O64:Q64"/>
    <mergeCell ref="R66:T66"/>
    <mergeCell ref="A67:B67"/>
    <mergeCell ref="C67:H67"/>
    <mergeCell ref="I67:J67"/>
    <mergeCell ref="K67:L67"/>
    <mergeCell ref="M67:N67"/>
    <mergeCell ref="O67:Q67"/>
    <mergeCell ref="R67:T67"/>
    <mergeCell ref="A66:B66"/>
    <mergeCell ref="C66:H66"/>
    <mergeCell ref="I66:J66"/>
    <mergeCell ref="K66:L66"/>
    <mergeCell ref="M66:N66"/>
    <mergeCell ref="O66:Q66"/>
    <mergeCell ref="R68:T68"/>
    <mergeCell ref="A69:B69"/>
    <mergeCell ref="C69:H69"/>
    <mergeCell ref="I69:J69"/>
    <mergeCell ref="K69:L69"/>
    <mergeCell ref="M69:N69"/>
    <mergeCell ref="O69:Q69"/>
    <mergeCell ref="R69:T69"/>
    <mergeCell ref="A68:B68"/>
    <mergeCell ref="C68:H68"/>
    <mergeCell ref="I68:J68"/>
    <mergeCell ref="K68:L68"/>
    <mergeCell ref="M68:N68"/>
    <mergeCell ref="O68:Q68"/>
    <mergeCell ref="R70:T70"/>
    <mergeCell ref="A71:B71"/>
    <mergeCell ref="C71:H71"/>
    <mergeCell ref="I71:J71"/>
    <mergeCell ref="K71:L71"/>
    <mergeCell ref="M71:N71"/>
    <mergeCell ref="O71:Q71"/>
    <mergeCell ref="R71:T71"/>
    <mergeCell ref="A70:B70"/>
    <mergeCell ref="C70:H70"/>
    <mergeCell ref="I70:J70"/>
    <mergeCell ref="K70:L70"/>
    <mergeCell ref="M70:N70"/>
    <mergeCell ref="O70:Q70"/>
    <mergeCell ref="R72:T72"/>
    <mergeCell ref="A73:B73"/>
    <mergeCell ref="C73:H73"/>
    <mergeCell ref="I73:J73"/>
    <mergeCell ref="K73:L73"/>
    <mergeCell ref="M73:N73"/>
    <mergeCell ref="O73:Q73"/>
    <mergeCell ref="R73:T73"/>
    <mergeCell ref="A72:B72"/>
    <mergeCell ref="C72:H72"/>
    <mergeCell ref="I72:J72"/>
    <mergeCell ref="K72:L72"/>
    <mergeCell ref="M72:N72"/>
    <mergeCell ref="O72:Q72"/>
    <mergeCell ref="R74:T74"/>
    <mergeCell ref="A75:B75"/>
    <mergeCell ref="C75:H75"/>
    <mergeCell ref="I75:J75"/>
    <mergeCell ref="K75:L75"/>
    <mergeCell ref="M75:N75"/>
    <mergeCell ref="O75:Q75"/>
    <mergeCell ref="R75:T75"/>
    <mergeCell ref="A74:B74"/>
    <mergeCell ref="C74:H74"/>
    <mergeCell ref="I74:J74"/>
    <mergeCell ref="K74:L74"/>
    <mergeCell ref="M74:N74"/>
    <mergeCell ref="O74:Q74"/>
    <mergeCell ref="R79:T79"/>
    <mergeCell ref="A78:B78"/>
    <mergeCell ref="C78:H78"/>
    <mergeCell ref="I78:J78"/>
    <mergeCell ref="K78:L78"/>
    <mergeCell ref="M78:N78"/>
    <mergeCell ref="O78:Q78"/>
    <mergeCell ref="R76:T76"/>
    <mergeCell ref="A77:B77"/>
    <mergeCell ref="C77:H77"/>
    <mergeCell ref="I77:J77"/>
    <mergeCell ref="K77:L77"/>
    <mergeCell ref="M77:N77"/>
    <mergeCell ref="O77:Q77"/>
    <mergeCell ref="R77:T77"/>
    <mergeCell ref="A76:B76"/>
    <mergeCell ref="C76:H76"/>
    <mergeCell ref="I76:J76"/>
    <mergeCell ref="K76:L76"/>
    <mergeCell ref="M76:N76"/>
    <mergeCell ref="O76:Q76"/>
    <mergeCell ref="R78:T78"/>
    <mergeCell ref="A79:B79"/>
    <mergeCell ref="A40:B40"/>
    <mergeCell ref="C40:E40"/>
    <mergeCell ref="F40:J40"/>
    <mergeCell ref="K40:M40"/>
    <mergeCell ref="N40:R40"/>
    <mergeCell ref="S40:T40"/>
    <mergeCell ref="A39:B39"/>
    <mergeCell ref="C39:E39"/>
    <mergeCell ref="F39:J39"/>
    <mergeCell ref="K39:M39"/>
    <mergeCell ref="N39:R39"/>
    <mergeCell ref="S39:T39"/>
    <mergeCell ref="A38:B38"/>
    <mergeCell ref="C38:E38"/>
    <mergeCell ref="F38:J38"/>
    <mergeCell ref="K38:M38"/>
    <mergeCell ref="N38:R38"/>
    <mergeCell ref="S38:T38"/>
    <mergeCell ref="A37:B37"/>
    <mergeCell ref="C37:E37"/>
    <mergeCell ref="F37:J37"/>
    <mergeCell ref="K37:M37"/>
    <mergeCell ref="N37:R37"/>
    <mergeCell ref="S37:T37"/>
    <mergeCell ref="A36:B36"/>
    <mergeCell ref="C36:E36"/>
    <mergeCell ref="F36:J36"/>
    <mergeCell ref="K36:M36"/>
    <mergeCell ref="N36:R36"/>
    <mergeCell ref="S36:T36"/>
    <mergeCell ref="A35:B35"/>
    <mergeCell ref="C35:E35"/>
    <mergeCell ref="F35:J35"/>
    <mergeCell ref="K35:M35"/>
    <mergeCell ref="N35:R35"/>
    <mergeCell ref="S35:T35"/>
    <mergeCell ref="A34:B34"/>
    <mergeCell ref="C34:E34"/>
    <mergeCell ref="F34:J34"/>
    <mergeCell ref="K34:M34"/>
    <mergeCell ref="N34:R34"/>
    <mergeCell ref="S34:T34"/>
    <mergeCell ref="A33:B33"/>
    <mergeCell ref="C33:E33"/>
    <mergeCell ref="F33:J33"/>
    <mergeCell ref="K33:M33"/>
    <mergeCell ref="N33:R33"/>
    <mergeCell ref="S33:T33"/>
    <mergeCell ref="A32:B32"/>
    <mergeCell ref="C32:E32"/>
    <mergeCell ref="F32:J32"/>
    <mergeCell ref="K32:M32"/>
    <mergeCell ref="N32:R32"/>
    <mergeCell ref="S32:T32"/>
    <mergeCell ref="A31:B31"/>
    <mergeCell ref="C31:E31"/>
    <mergeCell ref="F31:J31"/>
    <mergeCell ref="K31:M31"/>
    <mergeCell ref="N31:R31"/>
    <mergeCell ref="S31:T31"/>
    <mergeCell ref="A30:B30"/>
    <mergeCell ref="C30:E30"/>
    <mergeCell ref="F30:J30"/>
    <mergeCell ref="K30:M30"/>
    <mergeCell ref="N30:R30"/>
    <mergeCell ref="S30:T30"/>
    <mergeCell ref="A29:B29"/>
    <mergeCell ref="C29:E29"/>
    <mergeCell ref="F29:J29"/>
    <mergeCell ref="K29:M29"/>
    <mergeCell ref="N29:R29"/>
    <mergeCell ref="S29:T29"/>
    <mergeCell ref="A28:B28"/>
    <mergeCell ref="C28:E28"/>
    <mergeCell ref="F28:J28"/>
    <mergeCell ref="K28:M28"/>
    <mergeCell ref="N28:R28"/>
    <mergeCell ref="S28:T28"/>
    <mergeCell ref="A27:B27"/>
    <mergeCell ref="C27:E27"/>
    <mergeCell ref="F27:J27"/>
    <mergeCell ref="K27:M27"/>
    <mergeCell ref="N27:R27"/>
    <mergeCell ref="S27:T27"/>
    <mergeCell ref="A26:B26"/>
    <mergeCell ref="C26:E26"/>
    <mergeCell ref="F26:J26"/>
    <mergeCell ref="K26:M26"/>
    <mergeCell ref="N26:R26"/>
    <mergeCell ref="S26:T26"/>
    <mergeCell ref="A25:B25"/>
    <mergeCell ref="C25:E25"/>
    <mergeCell ref="F25:J25"/>
    <mergeCell ref="K25:M25"/>
    <mergeCell ref="N25:R25"/>
    <mergeCell ref="S25:T25"/>
    <mergeCell ref="N19:O20"/>
    <mergeCell ref="P19:S20"/>
    <mergeCell ref="T19:T20"/>
    <mergeCell ref="A23:T23"/>
    <mergeCell ref="A24:B24"/>
    <mergeCell ref="C24:E24"/>
    <mergeCell ref="F24:J24"/>
    <mergeCell ref="N24:R24"/>
    <mergeCell ref="S24:T24"/>
    <mergeCell ref="A19:B20"/>
    <mergeCell ref="C19:F20"/>
    <mergeCell ref="G19:G20"/>
    <mergeCell ref="H19:I20"/>
    <mergeCell ref="J19:L20"/>
    <mergeCell ref="M19:M20"/>
    <mergeCell ref="A16:B17"/>
    <mergeCell ref="Q16:R17"/>
    <mergeCell ref="S16:T17"/>
    <mergeCell ref="B12:D12"/>
    <mergeCell ref="E12:J12"/>
    <mergeCell ref="L12:M12"/>
    <mergeCell ref="N12:T12"/>
    <mergeCell ref="B13:D13"/>
    <mergeCell ref="E13:J13"/>
    <mergeCell ref="L13:M13"/>
    <mergeCell ref="N13:T13"/>
    <mergeCell ref="C16:P17"/>
    <mergeCell ref="L14:M14"/>
    <mergeCell ref="N14:T14"/>
    <mergeCell ref="A4:R4"/>
    <mergeCell ref="A6:H7"/>
    <mergeCell ref="Q6:T6"/>
    <mergeCell ref="B8:H8"/>
    <mergeCell ref="L8:M9"/>
    <mergeCell ref="O8:T8"/>
    <mergeCell ref="N9:T9"/>
    <mergeCell ref="O6:P6"/>
    <mergeCell ref="A10:C11"/>
    <mergeCell ref="D10:I11"/>
    <mergeCell ref="J10:J11"/>
    <mergeCell ref="L10:M11"/>
    <mergeCell ref="N10:S11"/>
    <mergeCell ref="T10:T11"/>
    <mergeCell ref="M43:N44"/>
    <mergeCell ref="O43:P44"/>
    <mergeCell ref="Q43:R44"/>
    <mergeCell ref="S43:T44"/>
    <mergeCell ref="A47:R47"/>
    <mergeCell ref="A49:H50"/>
    <mergeCell ref="B51:H51"/>
    <mergeCell ref="L51:M52"/>
    <mergeCell ref="O51:T51"/>
    <mergeCell ref="N52:T52"/>
    <mergeCell ref="O49:P49"/>
    <mergeCell ref="Q49:T49"/>
    <mergeCell ref="A43:B43"/>
    <mergeCell ref="C43:E43"/>
    <mergeCell ref="G43:I43"/>
    <mergeCell ref="A44:B44"/>
    <mergeCell ref="T53:T54"/>
    <mergeCell ref="B56:D56"/>
    <mergeCell ref="E56:J56"/>
    <mergeCell ref="L56:M56"/>
    <mergeCell ref="N56:T56"/>
    <mergeCell ref="C58:J58"/>
    <mergeCell ref="M58:P58"/>
    <mergeCell ref="Q58:R58"/>
    <mergeCell ref="S58:T58"/>
    <mergeCell ref="B55:D55"/>
    <mergeCell ref="E55:J55"/>
    <mergeCell ref="L55:M55"/>
    <mergeCell ref="N55:T55"/>
    <mergeCell ref="A53:C54"/>
    <mergeCell ref="D53:I54"/>
    <mergeCell ref="J53:J54"/>
    <mergeCell ref="L53:M54"/>
    <mergeCell ref="N53:S54"/>
    <mergeCell ref="I79:J79"/>
    <mergeCell ref="K79:L79"/>
    <mergeCell ref="M79:N79"/>
    <mergeCell ref="O79:Q79"/>
    <mergeCell ref="A80:B80"/>
    <mergeCell ref="C80:H80"/>
    <mergeCell ref="I80:J80"/>
    <mergeCell ref="K80:L80"/>
    <mergeCell ref="M80:N80"/>
    <mergeCell ref="O80:Q80"/>
    <mergeCell ref="C79:H79"/>
    <mergeCell ref="M85:N86"/>
    <mergeCell ref="O85:P86"/>
    <mergeCell ref="Q85:R86"/>
    <mergeCell ref="S85:T86"/>
    <mergeCell ref="R80:T80"/>
    <mergeCell ref="A81:N81"/>
    <mergeCell ref="O81:Q81"/>
    <mergeCell ref="R81:T81"/>
    <mergeCell ref="A82:N82"/>
    <mergeCell ref="O82:Q82"/>
    <mergeCell ref="R82:T82"/>
    <mergeCell ref="A83:N83"/>
    <mergeCell ref="O83:Q83"/>
    <mergeCell ref="R83:T83"/>
  </mergeCells>
  <phoneticPr fontId="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9</xdr:col>
                    <xdr:colOff>0</xdr:colOff>
                    <xdr:row>0</xdr:row>
                    <xdr:rowOff>0</xdr:rowOff>
                  </from>
                  <to>
                    <xdr:col>9</xdr:col>
                    <xdr:colOff>304800</xdr:colOff>
                    <xdr:row>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07064-BE2D-435E-BF9E-F1511CABFD63}">
  <dimension ref="A1:T44"/>
  <sheetViews>
    <sheetView view="pageBreakPreview" topLeftCell="A19" zoomScale="85" zoomScaleNormal="100" zoomScaleSheetLayoutView="85" workbookViewId="0">
      <selection activeCell="B39" sqref="A39:I42"/>
    </sheetView>
  </sheetViews>
  <sheetFormatPr defaultRowHeight="13.5" x14ac:dyDescent="0.15"/>
  <cols>
    <col min="1" max="24" width="4.625" customWidth="1"/>
  </cols>
  <sheetData>
    <row r="1" spans="1:20" ht="9.9499999999999993" customHeight="1" x14ac:dyDescent="0.15"/>
    <row r="2" spans="1:20" s="1" customFormat="1" ht="24" customHeight="1" x14ac:dyDescent="0.15">
      <c r="A2" s="78" t="s">
        <v>44</v>
      </c>
      <c r="B2" s="78"/>
      <c r="C2" s="78"/>
      <c r="D2" s="78"/>
      <c r="E2" s="78"/>
      <c r="F2" s="78"/>
      <c r="G2" s="78"/>
      <c r="H2" s="78"/>
      <c r="I2" s="78"/>
      <c r="J2" s="78"/>
      <c r="K2" s="78"/>
      <c r="L2" s="78"/>
      <c r="M2" s="78"/>
      <c r="N2" s="78"/>
      <c r="O2" s="78"/>
      <c r="P2" s="78"/>
      <c r="Q2" s="78"/>
      <c r="R2" s="78"/>
      <c r="S2" s="78"/>
      <c r="T2" s="78"/>
    </row>
    <row r="3" spans="1:20" s="1" customFormat="1" ht="24" customHeight="1" x14ac:dyDescent="0.15">
      <c r="A3" s="3"/>
      <c r="B3" s="3"/>
      <c r="C3" s="3"/>
      <c r="D3" s="3"/>
      <c r="E3" s="3"/>
      <c r="F3" s="3"/>
      <c r="G3" s="3"/>
      <c r="H3" s="3"/>
      <c r="L3" s="10"/>
      <c r="M3" s="10"/>
      <c r="N3" s="10"/>
      <c r="O3" s="10"/>
      <c r="P3" s="10"/>
      <c r="Q3" s="10"/>
      <c r="R3" s="10"/>
    </row>
    <row r="4" spans="1:20" s="1" customFormat="1" ht="20.100000000000001" customHeight="1" x14ac:dyDescent="0.15">
      <c r="A4" s="79" t="s">
        <v>94</v>
      </c>
      <c r="B4" s="79"/>
      <c r="C4" s="79"/>
      <c r="D4" s="79"/>
      <c r="E4" s="79"/>
      <c r="F4" s="79"/>
      <c r="G4" s="79"/>
      <c r="H4" s="79"/>
      <c r="L4" s="10"/>
      <c r="M4" s="10"/>
      <c r="N4" s="10"/>
      <c r="O4" s="188" t="s">
        <v>95</v>
      </c>
      <c r="P4" s="188"/>
      <c r="Q4" s="183"/>
      <c r="R4" s="183"/>
      <c r="S4" s="183"/>
      <c r="T4" s="183"/>
    </row>
    <row r="5" spans="1:20" s="1" customFormat="1" ht="20.100000000000001" customHeight="1" thickBot="1" x14ac:dyDescent="0.2">
      <c r="A5" s="80"/>
      <c r="B5" s="80"/>
      <c r="C5" s="80"/>
      <c r="D5" s="80"/>
      <c r="E5" s="80"/>
      <c r="F5" s="80"/>
      <c r="G5" s="80"/>
      <c r="H5" s="80"/>
    </row>
    <row r="6" spans="1:20" s="1" customFormat="1" ht="20.100000000000001" customHeight="1" thickTop="1" x14ac:dyDescent="0.15">
      <c r="A6" s="6"/>
      <c r="B6" s="81" t="s">
        <v>34</v>
      </c>
      <c r="C6" s="81"/>
      <c r="D6" s="81"/>
      <c r="E6" s="81"/>
      <c r="F6" s="81"/>
      <c r="G6" s="81"/>
      <c r="H6" s="81"/>
      <c r="L6" s="82" t="s">
        <v>30</v>
      </c>
      <c r="M6" s="83"/>
      <c r="N6" s="4" t="s">
        <v>31</v>
      </c>
      <c r="O6" s="184"/>
      <c r="P6" s="184"/>
      <c r="Q6" s="184"/>
      <c r="R6" s="184"/>
      <c r="S6" s="184"/>
      <c r="T6" s="185"/>
    </row>
    <row r="7" spans="1:20" s="1" customFormat="1" ht="20.100000000000001" customHeight="1" thickBot="1" x14ac:dyDescent="0.2">
      <c r="D7" s="2"/>
      <c r="I7" s="2"/>
      <c r="L7" s="84"/>
      <c r="M7" s="85"/>
      <c r="N7" s="186"/>
      <c r="O7" s="186"/>
      <c r="P7" s="186"/>
      <c r="Q7" s="186"/>
      <c r="R7" s="186"/>
      <c r="S7" s="186"/>
      <c r="T7" s="187"/>
    </row>
    <row r="8" spans="1:20" s="1" customFormat="1" ht="20.100000000000001" customHeight="1" x14ac:dyDescent="0.15">
      <c r="A8" s="60" t="s">
        <v>45</v>
      </c>
      <c r="B8" s="61"/>
      <c r="C8" s="62"/>
      <c r="D8" s="176">
        <f>E10+E11</f>
        <v>0</v>
      </c>
      <c r="E8" s="176"/>
      <c r="F8" s="176"/>
      <c r="G8" s="176"/>
      <c r="H8" s="176"/>
      <c r="I8" s="176"/>
      <c r="J8" s="62" t="s">
        <v>37</v>
      </c>
      <c r="L8" s="68" t="s">
        <v>32</v>
      </c>
      <c r="M8" s="69"/>
      <c r="N8" s="178"/>
      <c r="O8" s="179"/>
      <c r="P8" s="179"/>
      <c r="Q8" s="179"/>
      <c r="R8" s="179"/>
      <c r="S8" s="179"/>
      <c r="T8" s="182" t="s">
        <v>33</v>
      </c>
    </row>
    <row r="9" spans="1:20" s="1" customFormat="1" ht="20.100000000000001" customHeight="1" thickBot="1" x14ac:dyDescent="0.2">
      <c r="A9" s="63"/>
      <c r="B9" s="64"/>
      <c r="C9" s="65"/>
      <c r="D9" s="177"/>
      <c r="E9" s="177"/>
      <c r="F9" s="177"/>
      <c r="G9" s="177"/>
      <c r="H9" s="177"/>
      <c r="I9" s="177"/>
      <c r="J9" s="65"/>
      <c r="L9" s="70"/>
      <c r="M9" s="71"/>
      <c r="N9" s="180"/>
      <c r="O9" s="181"/>
      <c r="P9" s="181"/>
      <c r="Q9" s="181"/>
      <c r="R9" s="181"/>
      <c r="S9" s="181"/>
      <c r="T9" s="182"/>
    </row>
    <row r="10" spans="1:20" s="1" customFormat="1" ht="20.100000000000001" customHeight="1" x14ac:dyDescent="0.15">
      <c r="A10"/>
      <c r="B10" s="102" t="s">
        <v>46</v>
      </c>
      <c r="C10" s="102"/>
      <c r="D10" s="102"/>
      <c r="E10" s="168"/>
      <c r="F10" s="168"/>
      <c r="G10" s="168"/>
      <c r="H10" s="168"/>
      <c r="I10" s="168"/>
      <c r="J10" s="168"/>
      <c r="L10" s="57" t="s">
        <v>35</v>
      </c>
      <c r="M10" s="58"/>
      <c r="N10" s="59"/>
      <c r="O10" s="59"/>
      <c r="P10" s="59"/>
      <c r="Q10" s="59"/>
      <c r="R10" s="59"/>
      <c r="S10" s="59"/>
      <c r="T10" s="41"/>
    </row>
    <row r="11" spans="1:20" s="1" customFormat="1" ht="20.100000000000001" customHeight="1" x14ac:dyDescent="0.15">
      <c r="A11"/>
      <c r="B11" s="104" t="s">
        <v>47</v>
      </c>
      <c r="C11" s="104"/>
      <c r="D11" s="104"/>
      <c r="E11" s="138">
        <f>INT(E10*10%)</f>
        <v>0</v>
      </c>
      <c r="F11" s="138"/>
      <c r="G11" s="138"/>
      <c r="H11" s="138"/>
      <c r="I11" s="138"/>
      <c r="J11" s="138"/>
      <c r="L11" s="57" t="s">
        <v>36</v>
      </c>
      <c r="M11" s="58"/>
      <c r="N11" s="59"/>
      <c r="O11" s="59"/>
      <c r="P11" s="59"/>
      <c r="Q11" s="59"/>
      <c r="R11" s="59"/>
      <c r="S11" s="59"/>
      <c r="T11" s="41"/>
    </row>
    <row r="12" spans="1:20" s="1" customFormat="1" ht="20.100000000000001" customHeight="1" x14ac:dyDescent="0.15">
      <c r="A12"/>
      <c r="B12" s="11"/>
      <c r="C12" s="11"/>
      <c r="D12" s="11"/>
      <c r="E12" s="12"/>
      <c r="F12" s="12"/>
      <c r="G12" s="12"/>
      <c r="H12" s="12"/>
      <c r="I12" s="12"/>
      <c r="J12" s="12"/>
      <c r="L12" s="27" t="s">
        <v>108</v>
      </c>
      <c r="M12" s="173"/>
      <c r="N12" s="174"/>
      <c r="O12" s="174"/>
      <c r="P12" s="174"/>
      <c r="Q12" s="174"/>
      <c r="R12" s="174"/>
      <c r="S12" s="174"/>
      <c r="T12" s="175"/>
    </row>
    <row r="13" spans="1:20" s="1" customFormat="1" ht="20.100000000000001" customHeight="1" thickBot="1" x14ac:dyDescent="0.2">
      <c r="A13"/>
      <c r="B13"/>
      <c r="C13"/>
      <c r="D13"/>
      <c r="E13"/>
      <c r="F13"/>
      <c r="G13"/>
      <c r="H13"/>
      <c r="I13"/>
      <c r="J13"/>
      <c r="L13"/>
      <c r="M13"/>
      <c r="N13"/>
      <c r="O13"/>
      <c r="P13"/>
      <c r="Q13"/>
      <c r="R13"/>
      <c r="S13"/>
      <c r="T13"/>
    </row>
    <row r="14" spans="1:20" s="1" customFormat="1" ht="20.100000000000001" customHeight="1" x14ac:dyDescent="0.15">
      <c r="A14" s="94" t="s">
        <v>48</v>
      </c>
      <c r="B14" s="95"/>
      <c r="C14" s="169"/>
      <c r="D14" s="61"/>
      <c r="E14" s="61"/>
      <c r="F14" s="61"/>
      <c r="G14" s="61"/>
      <c r="H14" s="61"/>
      <c r="I14" s="61"/>
      <c r="J14" s="61"/>
      <c r="K14" s="61"/>
      <c r="L14" s="61"/>
      <c r="M14" s="61"/>
      <c r="N14" s="61"/>
      <c r="O14" s="61"/>
      <c r="P14" s="170"/>
      <c r="Q14" s="95" t="s">
        <v>49</v>
      </c>
      <c r="R14" s="95"/>
      <c r="S14" s="116"/>
      <c r="T14" s="166"/>
    </row>
    <row r="15" spans="1:20" s="1" customFormat="1" ht="20.100000000000001" customHeight="1" thickBot="1" x14ac:dyDescent="0.2">
      <c r="A15" s="96"/>
      <c r="B15" s="97"/>
      <c r="C15" s="171"/>
      <c r="D15" s="64"/>
      <c r="E15" s="64"/>
      <c r="F15" s="64"/>
      <c r="G15" s="64"/>
      <c r="H15" s="64"/>
      <c r="I15" s="64"/>
      <c r="J15" s="64"/>
      <c r="K15" s="64"/>
      <c r="L15" s="64"/>
      <c r="M15" s="64"/>
      <c r="N15" s="64"/>
      <c r="O15" s="64"/>
      <c r="P15" s="172"/>
      <c r="Q15" s="97"/>
      <c r="R15" s="97"/>
      <c r="S15" s="117"/>
      <c r="T15" s="167"/>
    </row>
    <row r="16" spans="1:20" s="1" customFormat="1" ht="20.100000000000001" customHeight="1" thickBot="1" x14ac:dyDescent="0.2">
      <c r="A16" s="2"/>
      <c r="B16" s="2"/>
      <c r="C16" s="18"/>
      <c r="D16" s="18"/>
      <c r="E16" s="18"/>
      <c r="F16" s="18"/>
      <c r="G16" s="18"/>
      <c r="H16" s="18"/>
      <c r="I16" s="18"/>
      <c r="J16" s="18"/>
      <c r="K16" s="2"/>
      <c r="L16" s="2"/>
      <c r="M16" s="2"/>
      <c r="N16" s="2"/>
      <c r="O16" s="2"/>
      <c r="P16" s="2"/>
      <c r="Q16" s="2"/>
      <c r="R16" s="2"/>
      <c r="S16" s="13"/>
      <c r="T16" s="13"/>
    </row>
    <row r="17" spans="1:20" s="1" customFormat="1" ht="20.100000000000001" customHeight="1" x14ac:dyDescent="0.15">
      <c r="A17" s="130" t="s">
        <v>51</v>
      </c>
      <c r="B17" s="116"/>
      <c r="C17" s="162"/>
      <c r="D17" s="162"/>
      <c r="E17" s="162"/>
      <c r="F17" s="163"/>
      <c r="G17" s="132" t="s">
        <v>37</v>
      </c>
      <c r="H17" s="116" t="s">
        <v>47</v>
      </c>
      <c r="I17" s="116"/>
      <c r="J17" s="162">
        <f>C17*10%</f>
        <v>0</v>
      </c>
      <c r="K17" s="162"/>
      <c r="L17" s="163"/>
      <c r="M17" s="132" t="s">
        <v>37</v>
      </c>
      <c r="N17" s="116" t="s">
        <v>52</v>
      </c>
      <c r="O17" s="116"/>
      <c r="P17" s="162">
        <f>C17+J17</f>
        <v>0</v>
      </c>
      <c r="Q17" s="162"/>
      <c r="R17" s="162"/>
      <c r="S17" s="163"/>
      <c r="T17" s="122" t="s">
        <v>37</v>
      </c>
    </row>
    <row r="18" spans="1:20" s="1" customFormat="1" ht="20.100000000000001" customHeight="1" thickBot="1" x14ac:dyDescent="0.2">
      <c r="A18" s="131"/>
      <c r="B18" s="117"/>
      <c r="C18" s="164"/>
      <c r="D18" s="164"/>
      <c r="E18" s="164"/>
      <c r="F18" s="165"/>
      <c r="G18" s="133"/>
      <c r="H18" s="117"/>
      <c r="I18" s="117"/>
      <c r="J18" s="164"/>
      <c r="K18" s="164"/>
      <c r="L18" s="165"/>
      <c r="M18" s="133"/>
      <c r="N18" s="117"/>
      <c r="O18" s="117"/>
      <c r="P18" s="164"/>
      <c r="Q18" s="164"/>
      <c r="R18" s="164"/>
      <c r="S18" s="165"/>
      <c r="T18" s="123"/>
    </row>
    <row r="19" spans="1:20" s="1" customFormat="1" ht="20.100000000000001" customHeight="1" x14ac:dyDescent="0.15">
      <c r="A19" s="2"/>
      <c r="B19" s="2"/>
      <c r="C19" s="18"/>
      <c r="D19" s="18"/>
      <c r="E19" s="18"/>
      <c r="F19" s="18"/>
      <c r="G19" s="18"/>
      <c r="H19" s="18"/>
      <c r="I19" s="18"/>
      <c r="J19" s="18"/>
      <c r="K19" s="2"/>
      <c r="L19" s="2"/>
      <c r="M19" s="2"/>
      <c r="N19" s="2"/>
      <c r="O19" s="2"/>
      <c r="P19" s="2"/>
      <c r="Q19" s="2"/>
      <c r="R19" s="2"/>
      <c r="S19" s="13"/>
      <c r="T19" s="13"/>
    </row>
    <row r="20" spans="1:20" ht="20.100000000000001" customHeight="1" thickBot="1" x14ac:dyDescent="0.2"/>
    <row r="21" spans="1:20" ht="20.100000000000001" customHeight="1" x14ac:dyDescent="0.15">
      <c r="A21" s="124" t="s">
        <v>53</v>
      </c>
      <c r="B21" s="125"/>
      <c r="C21" s="125"/>
      <c r="D21" s="125"/>
      <c r="E21" s="125"/>
      <c r="F21" s="125"/>
      <c r="G21" s="125"/>
      <c r="H21" s="125"/>
      <c r="I21" s="125"/>
      <c r="J21" s="125"/>
      <c r="K21" s="125"/>
      <c r="L21" s="125"/>
      <c r="M21" s="125"/>
      <c r="N21" s="125"/>
      <c r="O21" s="125"/>
      <c r="P21" s="125"/>
      <c r="Q21" s="125"/>
      <c r="R21" s="125"/>
      <c r="S21" s="125"/>
      <c r="T21" s="126"/>
    </row>
    <row r="22" spans="1:20" ht="20.100000000000001" customHeight="1" x14ac:dyDescent="0.15">
      <c r="A22" s="127" t="s">
        <v>54</v>
      </c>
      <c r="B22" s="128"/>
      <c r="C22" s="128" t="s">
        <v>55</v>
      </c>
      <c r="D22" s="128"/>
      <c r="E22" s="128"/>
      <c r="F22" s="128" t="s">
        <v>56</v>
      </c>
      <c r="G22" s="128"/>
      <c r="H22" s="128"/>
      <c r="I22" s="128"/>
      <c r="J22" s="128"/>
      <c r="K22" s="14" t="s">
        <v>57</v>
      </c>
      <c r="L22" s="14"/>
      <c r="M22" s="14"/>
      <c r="N22" s="128" t="s">
        <v>58</v>
      </c>
      <c r="O22" s="128"/>
      <c r="P22" s="128"/>
      <c r="Q22" s="128"/>
      <c r="R22" s="128"/>
      <c r="S22" s="128" t="s">
        <v>59</v>
      </c>
      <c r="T22" s="129"/>
    </row>
    <row r="23" spans="1:20" ht="20.100000000000001" customHeight="1" x14ac:dyDescent="0.15">
      <c r="A23" s="127" t="s">
        <v>60</v>
      </c>
      <c r="B23" s="128"/>
      <c r="C23" s="161"/>
      <c r="D23" s="128"/>
      <c r="E23" s="128"/>
      <c r="F23" s="138"/>
      <c r="G23" s="138"/>
      <c r="H23" s="138"/>
      <c r="I23" s="138"/>
      <c r="J23" s="138"/>
      <c r="K23" s="138">
        <f>INT(F23*0.1)</f>
        <v>0</v>
      </c>
      <c r="L23" s="138"/>
      <c r="M23" s="138"/>
      <c r="N23" s="138">
        <f>+C17-F23</f>
        <v>0</v>
      </c>
      <c r="O23" s="138"/>
      <c r="P23" s="138"/>
      <c r="Q23" s="138"/>
      <c r="R23" s="138"/>
      <c r="S23" s="139" t="str">
        <f>IF(F23,(F23/$C$17)*100,"")</f>
        <v/>
      </c>
      <c r="T23" s="140"/>
    </row>
    <row r="24" spans="1:20" ht="20.100000000000001" customHeight="1" x14ac:dyDescent="0.15">
      <c r="A24" s="127" t="s">
        <v>61</v>
      </c>
      <c r="B24" s="128"/>
      <c r="C24" s="161"/>
      <c r="D24" s="128"/>
      <c r="E24" s="128"/>
      <c r="F24" s="138"/>
      <c r="G24" s="138"/>
      <c r="H24" s="138"/>
      <c r="I24" s="138"/>
      <c r="J24" s="138"/>
      <c r="K24" s="138" t="str">
        <f>IF(F24,INT(F24*0.1),"")</f>
        <v/>
      </c>
      <c r="L24" s="138"/>
      <c r="M24" s="138"/>
      <c r="N24" s="138" t="str">
        <f>IF(F24="","",N23-F24)</f>
        <v/>
      </c>
      <c r="O24" s="138"/>
      <c r="P24" s="138"/>
      <c r="Q24" s="138"/>
      <c r="R24" s="138"/>
      <c r="S24" s="139" t="str">
        <f t="shared" ref="S24:S37" si="0">IF(F24,(F24/$C$17)*100,"")</f>
        <v/>
      </c>
      <c r="T24" s="140"/>
    </row>
    <row r="25" spans="1:20" ht="20.100000000000001" customHeight="1" x14ac:dyDescent="0.15">
      <c r="A25" s="127" t="s">
        <v>62</v>
      </c>
      <c r="B25" s="128"/>
      <c r="C25" s="161"/>
      <c r="D25" s="128"/>
      <c r="E25" s="128"/>
      <c r="F25" s="138"/>
      <c r="G25" s="138"/>
      <c r="H25" s="138"/>
      <c r="I25" s="138"/>
      <c r="J25" s="138"/>
      <c r="K25" s="138" t="str">
        <f t="shared" ref="K25:K37" si="1">IF(F25,INT(F25*0.1),"")</f>
        <v/>
      </c>
      <c r="L25" s="138"/>
      <c r="M25" s="138"/>
      <c r="N25" s="138" t="str">
        <f t="shared" ref="N25:N37" si="2">IF(F25="","",N24-F25)</f>
        <v/>
      </c>
      <c r="O25" s="138"/>
      <c r="P25" s="138"/>
      <c r="Q25" s="138"/>
      <c r="R25" s="138"/>
      <c r="S25" s="139" t="str">
        <f t="shared" si="0"/>
        <v/>
      </c>
      <c r="T25" s="140"/>
    </row>
    <row r="26" spans="1:20" ht="20.100000000000001" customHeight="1" x14ac:dyDescent="0.15">
      <c r="A26" s="127" t="s">
        <v>63</v>
      </c>
      <c r="B26" s="128"/>
      <c r="C26" s="128"/>
      <c r="D26" s="128"/>
      <c r="E26" s="128"/>
      <c r="F26" s="138"/>
      <c r="G26" s="138"/>
      <c r="H26" s="138"/>
      <c r="I26" s="138"/>
      <c r="J26" s="138"/>
      <c r="K26" s="138" t="str">
        <f t="shared" si="1"/>
        <v/>
      </c>
      <c r="L26" s="138"/>
      <c r="M26" s="138"/>
      <c r="N26" s="138" t="str">
        <f t="shared" si="2"/>
        <v/>
      </c>
      <c r="O26" s="138"/>
      <c r="P26" s="138"/>
      <c r="Q26" s="138"/>
      <c r="R26" s="138"/>
      <c r="S26" s="139" t="str">
        <f t="shared" si="0"/>
        <v/>
      </c>
      <c r="T26" s="140"/>
    </row>
    <row r="27" spans="1:20" ht="20.100000000000001" customHeight="1" x14ac:dyDescent="0.15">
      <c r="A27" s="127" t="s">
        <v>64</v>
      </c>
      <c r="B27" s="128"/>
      <c r="C27" s="128"/>
      <c r="D27" s="128"/>
      <c r="E27" s="128"/>
      <c r="F27" s="138"/>
      <c r="G27" s="138"/>
      <c r="H27" s="138"/>
      <c r="I27" s="138"/>
      <c r="J27" s="138"/>
      <c r="K27" s="138" t="str">
        <f t="shared" si="1"/>
        <v/>
      </c>
      <c r="L27" s="138"/>
      <c r="M27" s="138"/>
      <c r="N27" s="138" t="str">
        <f t="shared" si="2"/>
        <v/>
      </c>
      <c r="O27" s="138"/>
      <c r="P27" s="138"/>
      <c r="Q27" s="138"/>
      <c r="R27" s="138"/>
      <c r="S27" s="139" t="str">
        <f t="shared" si="0"/>
        <v/>
      </c>
      <c r="T27" s="140"/>
    </row>
    <row r="28" spans="1:20" ht="20.100000000000001" customHeight="1" x14ac:dyDescent="0.15">
      <c r="A28" s="127" t="s">
        <v>65</v>
      </c>
      <c r="B28" s="128"/>
      <c r="C28" s="128"/>
      <c r="D28" s="128"/>
      <c r="E28" s="128"/>
      <c r="F28" s="138"/>
      <c r="G28" s="138"/>
      <c r="H28" s="138"/>
      <c r="I28" s="138"/>
      <c r="J28" s="138"/>
      <c r="K28" s="138" t="str">
        <f t="shared" si="1"/>
        <v/>
      </c>
      <c r="L28" s="138"/>
      <c r="M28" s="138"/>
      <c r="N28" s="138" t="str">
        <f t="shared" si="2"/>
        <v/>
      </c>
      <c r="O28" s="138"/>
      <c r="P28" s="138"/>
      <c r="Q28" s="138"/>
      <c r="R28" s="138"/>
      <c r="S28" s="139" t="str">
        <f t="shared" si="0"/>
        <v/>
      </c>
      <c r="T28" s="140"/>
    </row>
    <row r="29" spans="1:20" ht="20.100000000000001" customHeight="1" x14ac:dyDescent="0.15">
      <c r="A29" s="127" t="s">
        <v>66</v>
      </c>
      <c r="B29" s="128"/>
      <c r="C29" s="128"/>
      <c r="D29" s="128"/>
      <c r="E29" s="128"/>
      <c r="F29" s="138"/>
      <c r="G29" s="138"/>
      <c r="H29" s="138"/>
      <c r="I29" s="138"/>
      <c r="J29" s="138"/>
      <c r="K29" s="138" t="str">
        <f t="shared" si="1"/>
        <v/>
      </c>
      <c r="L29" s="138"/>
      <c r="M29" s="138"/>
      <c r="N29" s="138" t="str">
        <f t="shared" si="2"/>
        <v/>
      </c>
      <c r="O29" s="138"/>
      <c r="P29" s="138"/>
      <c r="Q29" s="138"/>
      <c r="R29" s="138"/>
      <c r="S29" s="139" t="str">
        <f t="shared" si="0"/>
        <v/>
      </c>
      <c r="T29" s="140"/>
    </row>
    <row r="30" spans="1:20" ht="20.100000000000001" customHeight="1" x14ac:dyDescent="0.15">
      <c r="A30" s="127" t="s">
        <v>67</v>
      </c>
      <c r="B30" s="128"/>
      <c r="C30" s="128"/>
      <c r="D30" s="128"/>
      <c r="E30" s="128"/>
      <c r="F30" s="138"/>
      <c r="G30" s="138"/>
      <c r="H30" s="138"/>
      <c r="I30" s="138"/>
      <c r="J30" s="138"/>
      <c r="K30" s="138" t="str">
        <f t="shared" si="1"/>
        <v/>
      </c>
      <c r="L30" s="138"/>
      <c r="M30" s="138"/>
      <c r="N30" s="138" t="str">
        <f t="shared" si="2"/>
        <v/>
      </c>
      <c r="O30" s="138"/>
      <c r="P30" s="138"/>
      <c r="Q30" s="138"/>
      <c r="R30" s="138"/>
      <c r="S30" s="139" t="str">
        <f t="shared" si="0"/>
        <v/>
      </c>
      <c r="T30" s="140"/>
    </row>
    <row r="31" spans="1:20" ht="20.100000000000001" customHeight="1" x14ac:dyDescent="0.15">
      <c r="A31" s="127" t="s">
        <v>68</v>
      </c>
      <c r="B31" s="128"/>
      <c r="C31" s="128"/>
      <c r="D31" s="128"/>
      <c r="E31" s="128"/>
      <c r="F31" s="138"/>
      <c r="G31" s="138"/>
      <c r="H31" s="138"/>
      <c r="I31" s="138"/>
      <c r="J31" s="138"/>
      <c r="K31" s="138" t="str">
        <f t="shared" si="1"/>
        <v/>
      </c>
      <c r="L31" s="138"/>
      <c r="M31" s="138"/>
      <c r="N31" s="138" t="str">
        <f t="shared" si="2"/>
        <v/>
      </c>
      <c r="O31" s="138"/>
      <c r="P31" s="138"/>
      <c r="Q31" s="138"/>
      <c r="R31" s="138"/>
      <c r="S31" s="139" t="str">
        <f t="shared" si="0"/>
        <v/>
      </c>
      <c r="T31" s="140"/>
    </row>
    <row r="32" spans="1:20" ht="20.100000000000001" customHeight="1" x14ac:dyDescent="0.15">
      <c r="A32" s="127" t="s">
        <v>69</v>
      </c>
      <c r="B32" s="128"/>
      <c r="C32" s="128"/>
      <c r="D32" s="128"/>
      <c r="E32" s="128"/>
      <c r="F32" s="138"/>
      <c r="G32" s="138"/>
      <c r="H32" s="138"/>
      <c r="I32" s="138"/>
      <c r="J32" s="138"/>
      <c r="K32" s="138" t="str">
        <f t="shared" si="1"/>
        <v/>
      </c>
      <c r="L32" s="138"/>
      <c r="M32" s="138"/>
      <c r="N32" s="138" t="str">
        <f t="shared" si="2"/>
        <v/>
      </c>
      <c r="O32" s="138"/>
      <c r="P32" s="138"/>
      <c r="Q32" s="138"/>
      <c r="R32" s="138"/>
      <c r="S32" s="139" t="str">
        <f t="shared" si="0"/>
        <v/>
      </c>
      <c r="T32" s="140"/>
    </row>
    <row r="33" spans="1:20" ht="20.100000000000001" customHeight="1" x14ac:dyDescent="0.15">
      <c r="A33" s="127" t="s">
        <v>70</v>
      </c>
      <c r="B33" s="128"/>
      <c r="C33" s="128"/>
      <c r="D33" s="128"/>
      <c r="E33" s="128"/>
      <c r="F33" s="138"/>
      <c r="G33" s="138"/>
      <c r="H33" s="138"/>
      <c r="I33" s="138"/>
      <c r="J33" s="138"/>
      <c r="K33" s="138" t="str">
        <f t="shared" si="1"/>
        <v/>
      </c>
      <c r="L33" s="138"/>
      <c r="M33" s="138"/>
      <c r="N33" s="138" t="str">
        <f t="shared" si="2"/>
        <v/>
      </c>
      <c r="O33" s="138"/>
      <c r="P33" s="138"/>
      <c r="Q33" s="138"/>
      <c r="R33" s="138"/>
      <c r="S33" s="139" t="str">
        <f t="shared" si="0"/>
        <v/>
      </c>
      <c r="T33" s="140"/>
    </row>
    <row r="34" spans="1:20" ht="20.100000000000001" customHeight="1" x14ac:dyDescent="0.15">
      <c r="A34" s="127" t="s">
        <v>71</v>
      </c>
      <c r="B34" s="128"/>
      <c r="C34" s="128"/>
      <c r="D34" s="128"/>
      <c r="E34" s="128"/>
      <c r="F34" s="138"/>
      <c r="G34" s="138"/>
      <c r="H34" s="138"/>
      <c r="I34" s="138"/>
      <c r="J34" s="138"/>
      <c r="K34" s="138" t="str">
        <f t="shared" si="1"/>
        <v/>
      </c>
      <c r="L34" s="138"/>
      <c r="M34" s="138"/>
      <c r="N34" s="138" t="str">
        <f t="shared" si="2"/>
        <v/>
      </c>
      <c r="O34" s="138"/>
      <c r="P34" s="138"/>
      <c r="Q34" s="138"/>
      <c r="R34" s="138"/>
      <c r="S34" s="139" t="str">
        <f t="shared" si="0"/>
        <v/>
      </c>
      <c r="T34" s="140"/>
    </row>
    <row r="35" spans="1:20" ht="20.100000000000001" customHeight="1" x14ac:dyDescent="0.15">
      <c r="A35" s="127" t="s">
        <v>72</v>
      </c>
      <c r="B35" s="128"/>
      <c r="C35" s="128"/>
      <c r="D35" s="128"/>
      <c r="E35" s="128"/>
      <c r="F35" s="138"/>
      <c r="G35" s="138"/>
      <c r="H35" s="138"/>
      <c r="I35" s="138"/>
      <c r="J35" s="138"/>
      <c r="K35" s="138" t="str">
        <f t="shared" si="1"/>
        <v/>
      </c>
      <c r="L35" s="138"/>
      <c r="M35" s="138"/>
      <c r="N35" s="138" t="str">
        <f t="shared" si="2"/>
        <v/>
      </c>
      <c r="O35" s="138"/>
      <c r="P35" s="138"/>
      <c r="Q35" s="138"/>
      <c r="R35" s="138"/>
      <c r="S35" s="139" t="str">
        <f t="shared" si="0"/>
        <v/>
      </c>
      <c r="T35" s="140"/>
    </row>
    <row r="36" spans="1:20" ht="20.100000000000001" customHeight="1" x14ac:dyDescent="0.15">
      <c r="A36" s="127" t="s">
        <v>73</v>
      </c>
      <c r="B36" s="128"/>
      <c r="C36" s="128"/>
      <c r="D36" s="128"/>
      <c r="E36" s="128"/>
      <c r="F36" s="138"/>
      <c r="G36" s="138"/>
      <c r="H36" s="138"/>
      <c r="I36" s="138"/>
      <c r="J36" s="138"/>
      <c r="K36" s="138" t="str">
        <f t="shared" si="1"/>
        <v/>
      </c>
      <c r="L36" s="138"/>
      <c r="M36" s="138"/>
      <c r="N36" s="138" t="str">
        <f t="shared" si="2"/>
        <v/>
      </c>
      <c r="O36" s="138"/>
      <c r="P36" s="138"/>
      <c r="Q36" s="138"/>
      <c r="R36" s="138"/>
      <c r="S36" s="139" t="str">
        <f t="shared" si="0"/>
        <v/>
      </c>
      <c r="T36" s="140"/>
    </row>
    <row r="37" spans="1:20" ht="20.100000000000001" customHeight="1" x14ac:dyDescent="0.15">
      <c r="A37" s="127" t="s">
        <v>74</v>
      </c>
      <c r="B37" s="128"/>
      <c r="C37" s="128"/>
      <c r="D37" s="128"/>
      <c r="E37" s="128"/>
      <c r="F37" s="138"/>
      <c r="G37" s="138"/>
      <c r="H37" s="138"/>
      <c r="I37" s="138"/>
      <c r="J37" s="138"/>
      <c r="K37" s="138" t="str">
        <f t="shared" si="1"/>
        <v/>
      </c>
      <c r="L37" s="138"/>
      <c r="M37" s="138"/>
      <c r="N37" s="138" t="str">
        <f t="shared" si="2"/>
        <v/>
      </c>
      <c r="O37" s="138"/>
      <c r="P37" s="138"/>
      <c r="Q37" s="138"/>
      <c r="R37" s="138"/>
      <c r="S37" s="139" t="str">
        <f t="shared" si="0"/>
        <v/>
      </c>
      <c r="T37" s="140"/>
    </row>
    <row r="38" spans="1:20" ht="20.100000000000001" customHeight="1" thickBot="1" x14ac:dyDescent="0.2">
      <c r="A38" s="141" t="s">
        <v>75</v>
      </c>
      <c r="B38" s="142"/>
      <c r="C38" s="142"/>
      <c r="D38" s="142"/>
      <c r="E38" s="142"/>
      <c r="F38" s="143">
        <f>SUM(F23:J37)</f>
        <v>0</v>
      </c>
      <c r="G38" s="143"/>
      <c r="H38" s="143"/>
      <c r="I38" s="143"/>
      <c r="J38" s="143"/>
      <c r="K38" s="143">
        <f>SUM(K23:M37)</f>
        <v>0</v>
      </c>
      <c r="L38" s="143"/>
      <c r="M38" s="143"/>
      <c r="N38" s="160">
        <f>C17-F38</f>
        <v>0</v>
      </c>
      <c r="O38" s="160"/>
      <c r="P38" s="160"/>
      <c r="Q38" s="160"/>
      <c r="R38" s="160"/>
      <c r="S38" s="144">
        <f>SUM(S23:T37)</f>
        <v>0</v>
      </c>
      <c r="T38" s="145"/>
    </row>
    <row r="39" spans="1:20" ht="20.100000000000001" customHeight="1" x14ac:dyDescent="0.15">
      <c r="A39" s="1" t="s">
        <v>109</v>
      </c>
      <c r="B39" s="1"/>
      <c r="C39" s="1"/>
      <c r="D39" s="1"/>
      <c r="E39" s="1"/>
      <c r="F39" s="1"/>
      <c r="G39" s="1"/>
      <c r="H39" s="1"/>
      <c r="I39" s="1"/>
    </row>
    <row r="40" spans="1:20" ht="20.100000000000001" customHeight="1" x14ac:dyDescent="0.15">
      <c r="A40" s="203" t="s">
        <v>110</v>
      </c>
      <c r="B40" s="204"/>
      <c r="C40" s="210"/>
      <c r="D40" s="211"/>
      <c r="E40" s="211"/>
      <c r="F40" s="205" t="s">
        <v>111</v>
      </c>
      <c r="G40" s="211"/>
      <c r="H40" s="211"/>
      <c r="I40" s="212"/>
    </row>
    <row r="41" spans="1:20" ht="20.100000000000001" customHeight="1" x14ac:dyDescent="0.15">
      <c r="A41" s="206" t="s">
        <v>112</v>
      </c>
      <c r="B41" s="38"/>
      <c r="C41" s="213"/>
      <c r="D41" s="214"/>
      <c r="E41" s="214"/>
      <c r="F41" s="207" t="s">
        <v>111</v>
      </c>
      <c r="G41" s="215"/>
      <c r="H41" s="215"/>
      <c r="I41" s="216"/>
      <c r="L41" s="20" t="s">
        <v>42</v>
      </c>
      <c r="M41" s="25"/>
      <c r="N41" s="26"/>
      <c r="O41" s="29"/>
      <c r="P41" s="29"/>
      <c r="Q41" s="29"/>
      <c r="R41" s="29"/>
      <c r="S41" s="29"/>
      <c r="T41" s="29"/>
    </row>
    <row r="42" spans="1:20" ht="20.100000000000001" customHeight="1" x14ac:dyDescent="0.15">
      <c r="A42" s="208" t="s">
        <v>113</v>
      </c>
      <c r="B42" s="209"/>
      <c r="C42" s="217"/>
      <c r="D42" s="217"/>
      <c r="E42" s="217"/>
      <c r="F42" s="217"/>
      <c r="G42" s="217"/>
      <c r="H42" s="218"/>
      <c r="I42" s="219"/>
      <c r="L42" s="17" t="s">
        <v>43</v>
      </c>
      <c r="M42" s="27"/>
      <c r="N42" s="28"/>
      <c r="O42" s="29"/>
      <c r="P42" s="29"/>
      <c r="Q42" s="29"/>
      <c r="R42" s="29"/>
      <c r="S42" s="29"/>
      <c r="T42" s="29"/>
    </row>
    <row r="43" spans="1:20" ht="20.100000000000001" customHeight="1" x14ac:dyDescent="0.15"/>
    <row r="44" spans="1:20" ht="20.100000000000001" customHeight="1" x14ac:dyDescent="0.15"/>
  </sheetData>
  <mergeCells count="151">
    <mergeCell ref="A8:C9"/>
    <mergeCell ref="D8:I9"/>
    <mergeCell ref="J8:J9"/>
    <mergeCell ref="L8:M9"/>
    <mergeCell ref="N8:S9"/>
    <mergeCell ref="T8:T9"/>
    <mergeCell ref="A2:T2"/>
    <mergeCell ref="A4:H5"/>
    <mergeCell ref="Q4:T4"/>
    <mergeCell ref="B6:H6"/>
    <mergeCell ref="L6:M7"/>
    <mergeCell ref="O6:T6"/>
    <mergeCell ref="N7:T7"/>
    <mergeCell ref="O4:P4"/>
    <mergeCell ref="A14:B15"/>
    <mergeCell ref="Q14:R15"/>
    <mergeCell ref="S14:T15"/>
    <mergeCell ref="B10:D10"/>
    <mergeCell ref="E10:J10"/>
    <mergeCell ref="L10:M10"/>
    <mergeCell ref="N10:T10"/>
    <mergeCell ref="B11:D11"/>
    <mergeCell ref="E11:J11"/>
    <mergeCell ref="L11:M11"/>
    <mergeCell ref="N11:T11"/>
    <mergeCell ref="C14:P15"/>
    <mergeCell ref="L12:M12"/>
    <mergeCell ref="N12:T12"/>
    <mergeCell ref="A23:B23"/>
    <mergeCell ref="C23:E23"/>
    <mergeCell ref="F23:J23"/>
    <mergeCell ref="K23:M23"/>
    <mergeCell ref="N23:R23"/>
    <mergeCell ref="S23:T23"/>
    <mergeCell ref="N17:O18"/>
    <mergeCell ref="P17:S18"/>
    <mergeCell ref="T17:T18"/>
    <mergeCell ref="A21:T21"/>
    <mergeCell ref="A22:B22"/>
    <mergeCell ref="C22:E22"/>
    <mergeCell ref="F22:J22"/>
    <mergeCell ref="N22:R22"/>
    <mergeCell ref="S22:T22"/>
    <mergeCell ref="A17:B18"/>
    <mergeCell ref="C17:F18"/>
    <mergeCell ref="G17:G18"/>
    <mergeCell ref="H17:I18"/>
    <mergeCell ref="J17:L18"/>
    <mergeCell ref="M17:M18"/>
    <mergeCell ref="A25:B25"/>
    <mergeCell ref="C25:E25"/>
    <mergeCell ref="F25:J25"/>
    <mergeCell ref="K25:M25"/>
    <mergeCell ref="N25:R25"/>
    <mergeCell ref="S25:T25"/>
    <mergeCell ref="A24:B24"/>
    <mergeCell ref="C24:E24"/>
    <mergeCell ref="F24:J24"/>
    <mergeCell ref="K24:M24"/>
    <mergeCell ref="N24:R24"/>
    <mergeCell ref="S24:T24"/>
    <mergeCell ref="A27:B27"/>
    <mergeCell ref="C27:E27"/>
    <mergeCell ref="F27:J27"/>
    <mergeCell ref="K27:M27"/>
    <mergeCell ref="N27:R27"/>
    <mergeCell ref="S27:T27"/>
    <mergeCell ref="A26:B26"/>
    <mergeCell ref="C26:E26"/>
    <mergeCell ref="F26:J26"/>
    <mergeCell ref="K26:M26"/>
    <mergeCell ref="N26:R26"/>
    <mergeCell ref="S26:T26"/>
    <mergeCell ref="A29:B29"/>
    <mergeCell ref="C29:E29"/>
    <mergeCell ref="F29:J29"/>
    <mergeCell ref="K29:M29"/>
    <mergeCell ref="N29:R29"/>
    <mergeCell ref="S29:T29"/>
    <mergeCell ref="A28:B28"/>
    <mergeCell ref="C28:E28"/>
    <mergeCell ref="F28:J28"/>
    <mergeCell ref="K28:M28"/>
    <mergeCell ref="N28:R28"/>
    <mergeCell ref="S28:T28"/>
    <mergeCell ref="A31:B31"/>
    <mergeCell ref="C31:E31"/>
    <mergeCell ref="F31:J31"/>
    <mergeCell ref="K31:M31"/>
    <mergeCell ref="N31:R31"/>
    <mergeCell ref="S31:T31"/>
    <mergeCell ref="A30:B30"/>
    <mergeCell ref="C30:E30"/>
    <mergeCell ref="F30:J30"/>
    <mergeCell ref="K30:M30"/>
    <mergeCell ref="N30:R30"/>
    <mergeCell ref="S30:T30"/>
    <mergeCell ref="A33:B33"/>
    <mergeCell ref="C33:E33"/>
    <mergeCell ref="F33:J33"/>
    <mergeCell ref="K33:M33"/>
    <mergeCell ref="N33:R33"/>
    <mergeCell ref="S33:T33"/>
    <mergeCell ref="A32:B32"/>
    <mergeCell ref="C32:E32"/>
    <mergeCell ref="F32:J32"/>
    <mergeCell ref="K32:M32"/>
    <mergeCell ref="N32:R32"/>
    <mergeCell ref="S32:T32"/>
    <mergeCell ref="A35:B35"/>
    <mergeCell ref="C35:E35"/>
    <mergeCell ref="F35:J35"/>
    <mergeCell ref="K35:M35"/>
    <mergeCell ref="N35:R35"/>
    <mergeCell ref="S35:T35"/>
    <mergeCell ref="A34:B34"/>
    <mergeCell ref="C34:E34"/>
    <mergeCell ref="F34:J34"/>
    <mergeCell ref="K34:M34"/>
    <mergeCell ref="N34:R34"/>
    <mergeCell ref="S34:T34"/>
    <mergeCell ref="A37:B37"/>
    <mergeCell ref="C37:E37"/>
    <mergeCell ref="F37:J37"/>
    <mergeCell ref="K37:M37"/>
    <mergeCell ref="N37:R37"/>
    <mergeCell ref="S37:T37"/>
    <mergeCell ref="A36:B36"/>
    <mergeCell ref="C36:E36"/>
    <mergeCell ref="F36:J36"/>
    <mergeCell ref="K36:M36"/>
    <mergeCell ref="N36:R36"/>
    <mergeCell ref="S36:T36"/>
    <mergeCell ref="A38:B38"/>
    <mergeCell ref="C38:E38"/>
    <mergeCell ref="F38:J38"/>
    <mergeCell ref="K38:M38"/>
    <mergeCell ref="N38:R38"/>
    <mergeCell ref="S38:T38"/>
    <mergeCell ref="M41:N42"/>
    <mergeCell ref="S41:T42"/>
    <mergeCell ref="Q41:R42"/>
    <mergeCell ref="O41:P42"/>
    <mergeCell ref="A40:B40"/>
    <mergeCell ref="C40:E40"/>
    <mergeCell ref="G40:I40"/>
    <mergeCell ref="A41:B41"/>
    <mergeCell ref="C41:E41"/>
    <mergeCell ref="G41:I41"/>
    <mergeCell ref="A42:B42"/>
    <mergeCell ref="C42:I42"/>
  </mergeCells>
  <phoneticPr fontId="2"/>
  <pageMargins left="0.70866141732283472" right="0.31496062992125984"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81BFD-9C06-4E70-AA59-2A280A3BD454}">
  <dimension ref="A1:T43"/>
  <sheetViews>
    <sheetView view="pageBreakPreview" zoomScale="85" zoomScaleNormal="100" zoomScaleSheetLayoutView="85" workbookViewId="0">
      <selection activeCell="Z41" sqref="Z41"/>
    </sheetView>
  </sheetViews>
  <sheetFormatPr defaultRowHeight="13.5" x14ac:dyDescent="0.15"/>
  <cols>
    <col min="1" max="24" width="4.625" customWidth="1"/>
  </cols>
  <sheetData>
    <row r="1" spans="1:20" s="5" customFormat="1" ht="9.9499999999999993" customHeight="1" x14ac:dyDescent="0.15"/>
    <row r="2" spans="1:20" s="1" customFormat="1" ht="24" customHeight="1" x14ac:dyDescent="0.15">
      <c r="A2" s="78" t="s">
        <v>76</v>
      </c>
      <c r="B2" s="78"/>
      <c r="C2" s="78"/>
      <c r="D2" s="78"/>
      <c r="E2" s="78"/>
      <c r="F2" s="78"/>
      <c r="G2" s="78"/>
      <c r="H2" s="78"/>
      <c r="I2" s="78"/>
      <c r="J2" s="78"/>
      <c r="K2" s="78"/>
      <c r="L2" s="78"/>
      <c r="M2" s="78"/>
      <c r="N2" s="78"/>
      <c r="O2" s="78"/>
      <c r="P2" s="78"/>
      <c r="Q2" s="78"/>
      <c r="R2" s="78"/>
      <c r="S2" s="78"/>
      <c r="T2" s="78"/>
    </row>
    <row r="3" spans="1:20" s="1" customFormat="1" ht="24" customHeight="1" x14ac:dyDescent="0.15">
      <c r="A3" s="3"/>
      <c r="B3" s="3"/>
      <c r="C3" s="3"/>
      <c r="D3" s="3"/>
      <c r="E3" s="3"/>
      <c r="F3" s="3"/>
      <c r="G3" s="3"/>
      <c r="H3" s="3"/>
      <c r="L3" s="10"/>
      <c r="M3" s="10"/>
      <c r="N3" s="10"/>
      <c r="O3" s="10"/>
      <c r="P3" s="10"/>
      <c r="Q3" s="10"/>
      <c r="R3" s="10"/>
    </row>
    <row r="4" spans="1:20" s="1" customFormat="1" ht="20.100000000000001" customHeight="1" x14ac:dyDescent="0.15">
      <c r="A4" s="79" t="s">
        <v>94</v>
      </c>
      <c r="B4" s="79"/>
      <c r="C4" s="79"/>
      <c r="D4" s="79"/>
      <c r="E4" s="79"/>
      <c r="F4" s="79"/>
      <c r="G4" s="79"/>
      <c r="H4" s="79"/>
      <c r="L4" s="10"/>
      <c r="M4" s="10"/>
      <c r="N4" s="10"/>
      <c r="O4" s="202" t="s">
        <v>100</v>
      </c>
      <c r="P4" s="202"/>
      <c r="Q4" s="183"/>
      <c r="R4" s="183"/>
      <c r="S4" s="183"/>
      <c r="T4" s="183"/>
    </row>
    <row r="5" spans="1:20" s="1" customFormat="1" ht="20.100000000000001" customHeight="1" thickBot="1" x14ac:dyDescent="0.2">
      <c r="A5" s="80"/>
      <c r="B5" s="80"/>
      <c r="C5" s="80"/>
      <c r="D5" s="80"/>
      <c r="E5" s="80"/>
      <c r="F5" s="80"/>
      <c r="G5" s="80"/>
      <c r="H5" s="80"/>
    </row>
    <row r="6" spans="1:20" s="1" customFormat="1" ht="20.100000000000001" customHeight="1" thickTop="1" x14ac:dyDescent="0.15">
      <c r="A6" s="6"/>
      <c r="B6" s="81" t="s">
        <v>34</v>
      </c>
      <c r="C6" s="81"/>
      <c r="D6" s="81"/>
      <c r="E6" s="81"/>
      <c r="F6" s="81"/>
      <c r="G6" s="81"/>
      <c r="H6" s="81"/>
      <c r="L6" s="82" t="s">
        <v>30</v>
      </c>
      <c r="M6" s="83"/>
      <c r="N6" s="4" t="s">
        <v>31</v>
      </c>
      <c r="O6" s="184"/>
      <c r="P6" s="184"/>
      <c r="Q6" s="184"/>
      <c r="R6" s="184"/>
      <c r="S6" s="184"/>
      <c r="T6" s="185"/>
    </row>
    <row r="7" spans="1:20" s="1" customFormat="1" ht="20.100000000000001" customHeight="1" thickBot="1" x14ac:dyDescent="0.2">
      <c r="D7" s="2"/>
      <c r="I7" s="2"/>
      <c r="L7" s="84"/>
      <c r="M7" s="85"/>
      <c r="N7" s="186"/>
      <c r="O7" s="186"/>
      <c r="P7" s="186"/>
      <c r="Q7" s="186"/>
      <c r="R7" s="186"/>
      <c r="S7" s="186"/>
      <c r="T7" s="187"/>
    </row>
    <row r="8" spans="1:20" s="1" customFormat="1" ht="20.100000000000001" customHeight="1" x14ac:dyDescent="0.15">
      <c r="A8" s="60" t="s">
        <v>45</v>
      </c>
      <c r="B8" s="61"/>
      <c r="C8" s="62"/>
      <c r="D8" s="176">
        <f>O39</f>
        <v>0</v>
      </c>
      <c r="E8" s="176"/>
      <c r="F8" s="176"/>
      <c r="G8" s="176"/>
      <c r="H8" s="176"/>
      <c r="I8" s="176"/>
      <c r="J8" s="62" t="s">
        <v>37</v>
      </c>
      <c r="L8" s="68" t="s">
        <v>32</v>
      </c>
      <c r="M8" s="69"/>
      <c r="N8" s="178"/>
      <c r="O8" s="179"/>
      <c r="P8" s="179"/>
      <c r="Q8" s="179"/>
      <c r="R8" s="179"/>
      <c r="S8" s="179"/>
      <c r="T8" s="182" t="s">
        <v>33</v>
      </c>
    </row>
    <row r="9" spans="1:20" s="1" customFormat="1" ht="20.100000000000001" customHeight="1" thickBot="1" x14ac:dyDescent="0.2">
      <c r="A9" s="63"/>
      <c r="B9" s="64"/>
      <c r="C9" s="65"/>
      <c r="D9" s="177"/>
      <c r="E9" s="177"/>
      <c r="F9" s="177"/>
      <c r="G9" s="177"/>
      <c r="H9" s="177"/>
      <c r="I9" s="177"/>
      <c r="J9" s="65"/>
      <c r="L9" s="70"/>
      <c r="M9" s="71"/>
      <c r="N9" s="180"/>
      <c r="O9" s="181"/>
      <c r="P9" s="181"/>
      <c r="Q9" s="181"/>
      <c r="R9" s="181"/>
      <c r="S9" s="181"/>
      <c r="T9" s="182"/>
    </row>
    <row r="10" spans="1:20" s="1" customFormat="1" ht="20.100000000000001" customHeight="1" x14ac:dyDescent="0.15">
      <c r="A10" s="5"/>
      <c r="B10" s="55" t="s">
        <v>46</v>
      </c>
      <c r="C10" s="55"/>
      <c r="D10" s="55"/>
      <c r="E10" s="200">
        <f>O37</f>
        <v>0</v>
      </c>
      <c r="F10" s="200"/>
      <c r="G10" s="200"/>
      <c r="H10" s="200"/>
      <c r="I10" s="200"/>
      <c r="J10" s="200"/>
      <c r="L10" s="57" t="s">
        <v>35</v>
      </c>
      <c r="M10" s="58"/>
      <c r="N10" s="59"/>
      <c r="O10" s="59"/>
      <c r="P10" s="59"/>
      <c r="Q10" s="59"/>
      <c r="R10" s="59"/>
      <c r="S10" s="59"/>
      <c r="T10" s="41"/>
    </row>
    <row r="11" spans="1:20" s="1" customFormat="1" ht="20.100000000000001" customHeight="1" x14ac:dyDescent="0.15">
      <c r="A11" s="5"/>
      <c r="B11" s="42" t="s">
        <v>47</v>
      </c>
      <c r="C11" s="42"/>
      <c r="D11" s="42"/>
      <c r="E11" s="43">
        <f>O38</f>
        <v>0</v>
      </c>
      <c r="F11" s="43"/>
      <c r="G11" s="43"/>
      <c r="H11" s="43"/>
      <c r="I11" s="43"/>
      <c r="J11" s="43"/>
      <c r="L11" s="57" t="s">
        <v>36</v>
      </c>
      <c r="M11" s="58"/>
      <c r="N11" s="59"/>
      <c r="O11" s="59"/>
      <c r="P11" s="59"/>
      <c r="Q11" s="59"/>
      <c r="R11" s="59"/>
      <c r="S11" s="59"/>
      <c r="T11" s="41"/>
    </row>
    <row r="12" spans="1:20" s="1" customFormat="1" ht="20.100000000000001" customHeight="1" x14ac:dyDescent="0.15">
      <c r="A12" s="5"/>
      <c r="B12" s="15"/>
      <c r="C12" s="15"/>
      <c r="D12" s="15"/>
      <c r="E12" s="16"/>
      <c r="F12" s="16"/>
      <c r="G12" s="16"/>
      <c r="H12" s="16"/>
      <c r="I12" s="16"/>
      <c r="J12" s="16"/>
      <c r="L12" s="27" t="s">
        <v>108</v>
      </c>
      <c r="M12" s="173"/>
      <c r="N12" s="174"/>
      <c r="O12" s="174"/>
      <c r="P12" s="174"/>
      <c r="Q12" s="174"/>
      <c r="R12" s="174"/>
      <c r="S12" s="174"/>
      <c r="T12" s="175"/>
    </row>
    <row r="13" spans="1:20" s="1" customFormat="1" ht="20.100000000000001" customHeight="1" thickBot="1" x14ac:dyDescent="0.2">
      <c r="A13" s="5"/>
      <c r="B13" s="15"/>
      <c r="C13" s="15"/>
      <c r="D13" s="15"/>
      <c r="E13" s="16"/>
      <c r="F13" s="16"/>
      <c r="G13" s="16"/>
      <c r="H13" s="16"/>
      <c r="I13" s="16"/>
      <c r="J13" s="16"/>
    </row>
    <row r="14" spans="1:20" s="1" customFormat="1" ht="30" customHeight="1" thickBot="1" x14ac:dyDescent="0.2">
      <c r="A14" s="159" t="s">
        <v>48</v>
      </c>
      <c r="B14" s="53"/>
      <c r="C14" s="52"/>
      <c r="D14" s="53"/>
      <c r="E14" s="53"/>
      <c r="F14" s="53"/>
      <c r="G14" s="53"/>
      <c r="H14" s="53"/>
      <c r="I14" s="53"/>
      <c r="J14" s="53"/>
      <c r="K14" s="53"/>
      <c r="L14" s="53"/>
      <c r="M14" s="53"/>
      <c r="N14" s="53"/>
      <c r="O14" s="53"/>
      <c r="P14" s="201"/>
      <c r="Q14" s="52" t="s">
        <v>49</v>
      </c>
      <c r="R14" s="53"/>
      <c r="S14" s="50"/>
      <c r="T14" s="54"/>
    </row>
    <row r="15" spans="1:20" s="5" customFormat="1" ht="20.100000000000001" customHeight="1" thickBot="1" x14ac:dyDescent="0.2">
      <c r="A15" s="156" t="s">
        <v>79</v>
      </c>
      <c r="B15" s="157"/>
      <c r="C15" s="157" t="s">
        <v>80</v>
      </c>
      <c r="D15" s="157"/>
      <c r="E15" s="157"/>
      <c r="F15" s="157"/>
      <c r="G15" s="157"/>
      <c r="H15" s="157"/>
      <c r="I15" s="157" t="s">
        <v>81</v>
      </c>
      <c r="J15" s="157"/>
      <c r="K15" s="157" t="s">
        <v>82</v>
      </c>
      <c r="L15" s="157"/>
      <c r="M15" s="157" t="s">
        <v>83</v>
      </c>
      <c r="N15" s="157"/>
      <c r="O15" s="157" t="s">
        <v>84</v>
      </c>
      <c r="P15" s="157"/>
      <c r="Q15" s="157"/>
      <c r="R15" s="157" t="s">
        <v>38</v>
      </c>
      <c r="S15" s="157"/>
      <c r="T15" s="158"/>
    </row>
    <row r="16" spans="1:20" s="5" customFormat="1" ht="20.100000000000001" customHeight="1" x14ac:dyDescent="0.15">
      <c r="A16" s="194"/>
      <c r="B16" s="195"/>
      <c r="C16" s="196"/>
      <c r="D16" s="196"/>
      <c r="E16" s="196"/>
      <c r="F16" s="196"/>
      <c r="G16" s="196"/>
      <c r="H16" s="196"/>
      <c r="I16" s="197"/>
      <c r="J16" s="197"/>
      <c r="K16" s="198" t="s">
        <v>93</v>
      </c>
      <c r="L16" s="198"/>
      <c r="M16" s="199"/>
      <c r="N16" s="199"/>
      <c r="O16" s="199" t="str">
        <f>IF(I16="","",ROUND(I16*M16,0))</f>
        <v/>
      </c>
      <c r="P16" s="199"/>
      <c r="Q16" s="199"/>
      <c r="R16" s="150"/>
      <c r="S16" s="150"/>
      <c r="T16" s="151"/>
    </row>
    <row r="17" spans="1:20" s="5" customFormat="1" ht="20.100000000000001" customHeight="1" x14ac:dyDescent="0.15">
      <c r="A17" s="39"/>
      <c r="B17" s="40"/>
      <c r="C17" s="193"/>
      <c r="D17" s="193"/>
      <c r="E17" s="193"/>
      <c r="F17" s="193"/>
      <c r="G17" s="193"/>
      <c r="H17" s="193"/>
      <c r="I17" s="191"/>
      <c r="J17" s="191"/>
      <c r="K17" s="38" t="s">
        <v>93</v>
      </c>
      <c r="L17" s="38"/>
      <c r="M17" s="190"/>
      <c r="N17" s="190"/>
      <c r="O17" s="190" t="str">
        <f t="shared" ref="O17:O36" si="0">IF(I17="","",ROUND(I17*M17,0))</f>
        <v/>
      </c>
      <c r="P17" s="190"/>
      <c r="Q17" s="190"/>
      <c r="R17" s="30"/>
      <c r="S17" s="30"/>
      <c r="T17" s="31"/>
    </row>
    <row r="18" spans="1:20" s="5" customFormat="1" ht="20.100000000000001" customHeight="1" x14ac:dyDescent="0.15">
      <c r="A18" s="39"/>
      <c r="B18" s="40"/>
      <c r="C18" s="193"/>
      <c r="D18" s="193"/>
      <c r="E18" s="193"/>
      <c r="F18" s="193"/>
      <c r="G18" s="193"/>
      <c r="H18" s="193"/>
      <c r="I18" s="191"/>
      <c r="J18" s="191"/>
      <c r="K18" s="38"/>
      <c r="L18" s="38"/>
      <c r="M18" s="190"/>
      <c r="N18" s="190"/>
      <c r="O18" s="190" t="str">
        <f t="shared" si="0"/>
        <v/>
      </c>
      <c r="P18" s="190"/>
      <c r="Q18" s="190"/>
      <c r="R18" s="30"/>
      <c r="S18" s="30"/>
      <c r="T18" s="31"/>
    </row>
    <row r="19" spans="1:20" s="5" customFormat="1" ht="20.100000000000001" customHeight="1" x14ac:dyDescent="0.15">
      <c r="A19" s="39"/>
      <c r="B19" s="40"/>
      <c r="C19" s="193"/>
      <c r="D19" s="193"/>
      <c r="E19" s="193"/>
      <c r="F19" s="193"/>
      <c r="G19" s="193"/>
      <c r="H19" s="193"/>
      <c r="I19" s="191"/>
      <c r="J19" s="191"/>
      <c r="K19" s="38"/>
      <c r="L19" s="38"/>
      <c r="M19" s="190"/>
      <c r="N19" s="190"/>
      <c r="O19" s="190" t="str">
        <f t="shared" si="0"/>
        <v/>
      </c>
      <c r="P19" s="190"/>
      <c r="Q19" s="190"/>
      <c r="R19" s="30"/>
      <c r="S19" s="30"/>
      <c r="T19" s="31"/>
    </row>
    <row r="20" spans="1:20" s="5" customFormat="1" ht="20.100000000000001" customHeight="1" x14ac:dyDescent="0.15">
      <c r="A20" s="39"/>
      <c r="B20" s="40"/>
      <c r="C20" s="193"/>
      <c r="D20" s="193"/>
      <c r="E20" s="193"/>
      <c r="F20" s="193"/>
      <c r="G20" s="193"/>
      <c r="H20" s="193"/>
      <c r="I20" s="191"/>
      <c r="J20" s="191"/>
      <c r="K20" s="38"/>
      <c r="L20" s="38"/>
      <c r="M20" s="190"/>
      <c r="N20" s="190"/>
      <c r="O20" s="190" t="str">
        <f t="shared" si="0"/>
        <v/>
      </c>
      <c r="P20" s="190"/>
      <c r="Q20" s="190"/>
      <c r="R20" s="30"/>
      <c r="S20" s="30"/>
      <c r="T20" s="31"/>
    </row>
    <row r="21" spans="1:20" s="5" customFormat="1" ht="20.100000000000001" customHeight="1" x14ac:dyDescent="0.15">
      <c r="A21" s="39"/>
      <c r="B21" s="40"/>
      <c r="C21" s="193"/>
      <c r="D21" s="193"/>
      <c r="E21" s="193"/>
      <c r="F21" s="193"/>
      <c r="G21" s="193"/>
      <c r="H21" s="193"/>
      <c r="I21" s="191"/>
      <c r="J21" s="191"/>
      <c r="K21" s="38"/>
      <c r="L21" s="38"/>
      <c r="M21" s="190"/>
      <c r="N21" s="190"/>
      <c r="O21" s="190" t="str">
        <f t="shared" si="0"/>
        <v/>
      </c>
      <c r="P21" s="190"/>
      <c r="Q21" s="190"/>
      <c r="R21" s="30"/>
      <c r="S21" s="30"/>
      <c r="T21" s="31"/>
    </row>
    <row r="22" spans="1:20" s="5" customFormat="1" ht="20.100000000000001" customHeight="1" x14ac:dyDescent="0.15">
      <c r="A22" s="39"/>
      <c r="B22" s="40"/>
      <c r="C22" s="193"/>
      <c r="D22" s="193"/>
      <c r="E22" s="193"/>
      <c r="F22" s="193"/>
      <c r="G22" s="193"/>
      <c r="H22" s="193"/>
      <c r="I22" s="191"/>
      <c r="J22" s="191"/>
      <c r="K22" s="38"/>
      <c r="L22" s="38"/>
      <c r="M22" s="190"/>
      <c r="N22" s="190"/>
      <c r="O22" s="190" t="str">
        <f t="shared" si="0"/>
        <v/>
      </c>
      <c r="P22" s="190"/>
      <c r="Q22" s="190"/>
      <c r="R22" s="30"/>
      <c r="S22" s="30"/>
      <c r="T22" s="31"/>
    </row>
    <row r="23" spans="1:20" s="5" customFormat="1" ht="20.100000000000001" customHeight="1" x14ac:dyDescent="0.15">
      <c r="A23" s="39"/>
      <c r="B23" s="40"/>
      <c r="C23" s="193"/>
      <c r="D23" s="193"/>
      <c r="E23" s="193"/>
      <c r="F23" s="193"/>
      <c r="G23" s="193"/>
      <c r="H23" s="193"/>
      <c r="I23" s="191"/>
      <c r="J23" s="191"/>
      <c r="K23" s="38"/>
      <c r="L23" s="38"/>
      <c r="M23" s="190"/>
      <c r="N23" s="190"/>
      <c r="O23" s="190" t="str">
        <f t="shared" si="0"/>
        <v/>
      </c>
      <c r="P23" s="190"/>
      <c r="Q23" s="190"/>
      <c r="R23" s="30"/>
      <c r="S23" s="30"/>
      <c r="T23" s="31"/>
    </row>
    <row r="24" spans="1:20" s="5" customFormat="1" ht="20.100000000000001" customHeight="1" x14ac:dyDescent="0.15">
      <c r="A24" s="39"/>
      <c r="B24" s="40"/>
      <c r="C24" s="193"/>
      <c r="D24" s="193"/>
      <c r="E24" s="193"/>
      <c r="F24" s="193"/>
      <c r="G24" s="193"/>
      <c r="H24" s="193"/>
      <c r="I24" s="191"/>
      <c r="J24" s="191"/>
      <c r="K24" s="38"/>
      <c r="L24" s="38"/>
      <c r="M24" s="190"/>
      <c r="N24" s="190"/>
      <c r="O24" s="190" t="str">
        <f t="shared" si="0"/>
        <v/>
      </c>
      <c r="P24" s="190"/>
      <c r="Q24" s="190"/>
      <c r="R24" s="30"/>
      <c r="S24" s="30"/>
      <c r="T24" s="31"/>
    </row>
    <row r="25" spans="1:20" s="5" customFormat="1" ht="20.100000000000001" customHeight="1" x14ac:dyDescent="0.15">
      <c r="A25" s="39"/>
      <c r="B25" s="40"/>
      <c r="C25" s="193"/>
      <c r="D25" s="193"/>
      <c r="E25" s="193"/>
      <c r="F25" s="193"/>
      <c r="G25" s="193"/>
      <c r="H25" s="193"/>
      <c r="I25" s="191"/>
      <c r="J25" s="191"/>
      <c r="K25" s="38"/>
      <c r="L25" s="38"/>
      <c r="M25" s="190"/>
      <c r="N25" s="190"/>
      <c r="O25" s="190" t="str">
        <f t="shared" si="0"/>
        <v/>
      </c>
      <c r="P25" s="190"/>
      <c r="Q25" s="190"/>
      <c r="R25" s="30"/>
      <c r="S25" s="30"/>
      <c r="T25" s="31"/>
    </row>
    <row r="26" spans="1:20" s="5" customFormat="1" ht="20.100000000000001" customHeight="1" x14ac:dyDescent="0.15">
      <c r="A26" s="39"/>
      <c r="B26" s="40"/>
      <c r="C26" s="193"/>
      <c r="D26" s="193"/>
      <c r="E26" s="193"/>
      <c r="F26" s="193"/>
      <c r="G26" s="193"/>
      <c r="H26" s="193"/>
      <c r="I26" s="191"/>
      <c r="J26" s="191"/>
      <c r="K26" s="38"/>
      <c r="L26" s="38"/>
      <c r="M26" s="190"/>
      <c r="N26" s="190"/>
      <c r="O26" s="190" t="str">
        <f t="shared" si="0"/>
        <v/>
      </c>
      <c r="P26" s="190"/>
      <c r="Q26" s="190"/>
      <c r="R26" s="30"/>
      <c r="S26" s="30"/>
      <c r="T26" s="31"/>
    </row>
    <row r="27" spans="1:20" s="5" customFormat="1" ht="20.100000000000001" customHeight="1" x14ac:dyDescent="0.15">
      <c r="A27" s="39"/>
      <c r="B27" s="40"/>
      <c r="C27" s="193"/>
      <c r="D27" s="193"/>
      <c r="E27" s="193"/>
      <c r="F27" s="193"/>
      <c r="G27" s="193"/>
      <c r="H27" s="193"/>
      <c r="I27" s="191"/>
      <c r="J27" s="191"/>
      <c r="K27" s="38"/>
      <c r="L27" s="38"/>
      <c r="M27" s="190"/>
      <c r="N27" s="190"/>
      <c r="O27" s="190" t="str">
        <f t="shared" si="0"/>
        <v/>
      </c>
      <c r="P27" s="190"/>
      <c r="Q27" s="190"/>
      <c r="R27" s="30"/>
      <c r="S27" s="30"/>
      <c r="T27" s="31"/>
    </row>
    <row r="28" spans="1:20" s="5" customFormat="1" ht="20.100000000000001" customHeight="1" x14ac:dyDescent="0.15">
      <c r="A28" s="39"/>
      <c r="B28" s="40"/>
      <c r="C28" s="193"/>
      <c r="D28" s="193"/>
      <c r="E28" s="193"/>
      <c r="F28" s="193"/>
      <c r="G28" s="193"/>
      <c r="H28" s="193"/>
      <c r="I28" s="191"/>
      <c r="J28" s="191"/>
      <c r="K28" s="38"/>
      <c r="L28" s="38"/>
      <c r="M28" s="190"/>
      <c r="N28" s="190"/>
      <c r="O28" s="190" t="str">
        <f t="shared" si="0"/>
        <v/>
      </c>
      <c r="P28" s="190"/>
      <c r="Q28" s="190"/>
      <c r="R28" s="30"/>
      <c r="S28" s="30"/>
      <c r="T28" s="31"/>
    </row>
    <row r="29" spans="1:20" s="5" customFormat="1" ht="20.100000000000001" customHeight="1" x14ac:dyDescent="0.15">
      <c r="A29" s="39"/>
      <c r="B29" s="40"/>
      <c r="C29" s="193"/>
      <c r="D29" s="193"/>
      <c r="E29" s="193"/>
      <c r="F29" s="193"/>
      <c r="G29" s="193"/>
      <c r="H29" s="193"/>
      <c r="I29" s="191"/>
      <c r="J29" s="191"/>
      <c r="K29" s="38"/>
      <c r="L29" s="38"/>
      <c r="M29" s="190"/>
      <c r="N29" s="190"/>
      <c r="O29" s="190" t="str">
        <f t="shared" si="0"/>
        <v/>
      </c>
      <c r="P29" s="190"/>
      <c r="Q29" s="190"/>
      <c r="R29" s="30"/>
      <c r="S29" s="30"/>
      <c r="T29" s="31"/>
    </row>
    <row r="30" spans="1:20" s="5" customFormat="1" ht="20.100000000000001" customHeight="1" x14ac:dyDescent="0.15">
      <c r="A30" s="39"/>
      <c r="B30" s="40"/>
      <c r="C30" s="193"/>
      <c r="D30" s="193"/>
      <c r="E30" s="193"/>
      <c r="F30" s="193"/>
      <c r="G30" s="193"/>
      <c r="H30" s="193"/>
      <c r="I30" s="191"/>
      <c r="J30" s="191"/>
      <c r="K30" s="38"/>
      <c r="L30" s="38"/>
      <c r="M30" s="190"/>
      <c r="N30" s="190"/>
      <c r="O30" s="190" t="str">
        <f t="shared" si="0"/>
        <v/>
      </c>
      <c r="P30" s="190"/>
      <c r="Q30" s="190"/>
      <c r="R30" s="30"/>
      <c r="S30" s="30"/>
      <c r="T30" s="31"/>
    </row>
    <row r="31" spans="1:20" s="5" customFormat="1" ht="20.100000000000001" customHeight="1" x14ac:dyDescent="0.15">
      <c r="A31" s="39"/>
      <c r="B31" s="40"/>
      <c r="C31" s="193"/>
      <c r="D31" s="193"/>
      <c r="E31" s="193"/>
      <c r="F31" s="193"/>
      <c r="G31" s="193"/>
      <c r="H31" s="193"/>
      <c r="I31" s="191"/>
      <c r="J31" s="191"/>
      <c r="K31" s="38"/>
      <c r="L31" s="38"/>
      <c r="M31" s="190"/>
      <c r="N31" s="190"/>
      <c r="O31" s="190" t="str">
        <f t="shared" si="0"/>
        <v/>
      </c>
      <c r="P31" s="190"/>
      <c r="Q31" s="190"/>
      <c r="R31" s="30"/>
      <c r="S31" s="30"/>
      <c r="T31" s="31"/>
    </row>
    <row r="32" spans="1:20" s="5" customFormat="1" ht="20.100000000000001" customHeight="1" x14ac:dyDescent="0.15">
      <c r="A32" s="39"/>
      <c r="B32" s="40"/>
      <c r="C32" s="193"/>
      <c r="D32" s="193"/>
      <c r="E32" s="193"/>
      <c r="F32" s="193"/>
      <c r="G32" s="193"/>
      <c r="H32" s="193"/>
      <c r="I32" s="191"/>
      <c r="J32" s="191"/>
      <c r="K32" s="38"/>
      <c r="L32" s="38"/>
      <c r="M32" s="190"/>
      <c r="N32" s="190"/>
      <c r="O32" s="190" t="str">
        <f t="shared" si="0"/>
        <v/>
      </c>
      <c r="P32" s="190"/>
      <c r="Q32" s="190"/>
      <c r="R32" s="30"/>
      <c r="S32" s="30"/>
      <c r="T32" s="31"/>
    </row>
    <row r="33" spans="1:20" s="5" customFormat="1" ht="20.100000000000001" customHeight="1" x14ac:dyDescent="0.15">
      <c r="A33" s="39"/>
      <c r="B33" s="40"/>
      <c r="C33" s="193"/>
      <c r="D33" s="193"/>
      <c r="E33" s="193"/>
      <c r="F33" s="193"/>
      <c r="G33" s="193"/>
      <c r="H33" s="193"/>
      <c r="I33" s="191"/>
      <c r="J33" s="191"/>
      <c r="K33" s="38"/>
      <c r="L33" s="38"/>
      <c r="M33" s="190"/>
      <c r="N33" s="190"/>
      <c r="O33" s="190" t="str">
        <f t="shared" si="0"/>
        <v/>
      </c>
      <c r="P33" s="190"/>
      <c r="Q33" s="190"/>
      <c r="R33" s="30"/>
      <c r="S33" s="30"/>
      <c r="T33" s="31"/>
    </row>
    <row r="34" spans="1:20" s="5" customFormat="1" ht="20.100000000000001" customHeight="1" x14ac:dyDescent="0.15">
      <c r="A34" s="39"/>
      <c r="B34" s="40"/>
      <c r="C34" s="193"/>
      <c r="D34" s="193"/>
      <c r="E34" s="193"/>
      <c r="F34" s="193"/>
      <c r="G34" s="193"/>
      <c r="H34" s="193"/>
      <c r="I34" s="191"/>
      <c r="J34" s="191"/>
      <c r="K34" s="38"/>
      <c r="L34" s="38"/>
      <c r="M34" s="190"/>
      <c r="N34" s="190"/>
      <c r="O34" s="190" t="str">
        <f t="shared" si="0"/>
        <v/>
      </c>
      <c r="P34" s="190"/>
      <c r="Q34" s="190"/>
      <c r="R34" s="30"/>
      <c r="S34" s="30"/>
      <c r="T34" s="31"/>
    </row>
    <row r="35" spans="1:20" s="5" customFormat="1" ht="20.100000000000001" customHeight="1" x14ac:dyDescent="0.15">
      <c r="A35" s="39"/>
      <c r="B35" s="40"/>
      <c r="C35" s="193"/>
      <c r="D35" s="193"/>
      <c r="E35" s="193"/>
      <c r="F35" s="193"/>
      <c r="G35" s="193"/>
      <c r="H35" s="193"/>
      <c r="I35" s="191"/>
      <c r="J35" s="191"/>
      <c r="K35" s="38"/>
      <c r="L35" s="38"/>
      <c r="M35" s="190"/>
      <c r="N35" s="190"/>
      <c r="O35" s="190" t="str">
        <f t="shared" si="0"/>
        <v/>
      </c>
      <c r="P35" s="190"/>
      <c r="Q35" s="190"/>
      <c r="R35" s="30"/>
      <c r="S35" s="30"/>
      <c r="T35" s="31"/>
    </row>
    <row r="36" spans="1:20" s="5" customFormat="1" ht="20.100000000000001" customHeight="1" x14ac:dyDescent="0.15">
      <c r="A36" s="39"/>
      <c r="B36" s="40"/>
      <c r="C36" s="38"/>
      <c r="D36" s="38"/>
      <c r="E36" s="38"/>
      <c r="F36" s="38"/>
      <c r="G36" s="38"/>
      <c r="H36" s="38"/>
      <c r="I36" s="191"/>
      <c r="J36" s="191"/>
      <c r="K36" s="38"/>
      <c r="L36" s="38"/>
      <c r="M36" s="192"/>
      <c r="N36" s="192"/>
      <c r="O36" s="190" t="str">
        <f t="shared" si="0"/>
        <v/>
      </c>
      <c r="P36" s="190"/>
      <c r="Q36" s="190"/>
      <c r="R36" s="30"/>
      <c r="S36" s="30"/>
      <c r="T36" s="31"/>
    </row>
    <row r="37" spans="1:20" s="5" customFormat="1" ht="20.100000000000001" customHeight="1" x14ac:dyDescent="0.15">
      <c r="A37" s="32" t="s">
        <v>90</v>
      </c>
      <c r="B37" s="33"/>
      <c r="C37" s="33"/>
      <c r="D37" s="33"/>
      <c r="E37" s="33"/>
      <c r="F37" s="33"/>
      <c r="G37" s="33"/>
      <c r="H37" s="33"/>
      <c r="I37" s="33"/>
      <c r="J37" s="33"/>
      <c r="K37" s="33"/>
      <c r="L37" s="33"/>
      <c r="M37" s="33"/>
      <c r="N37" s="33"/>
      <c r="O37" s="190">
        <f>SUM(O16:Q36)</f>
        <v>0</v>
      </c>
      <c r="P37" s="190"/>
      <c r="Q37" s="190"/>
      <c r="R37" s="30"/>
      <c r="S37" s="30"/>
      <c r="T37" s="31"/>
    </row>
    <row r="38" spans="1:20" s="5" customFormat="1" ht="20.100000000000001" customHeight="1" x14ac:dyDescent="0.15">
      <c r="A38" s="32" t="s">
        <v>91</v>
      </c>
      <c r="B38" s="33"/>
      <c r="C38" s="33"/>
      <c r="D38" s="33"/>
      <c r="E38" s="33"/>
      <c r="F38" s="33"/>
      <c r="G38" s="33"/>
      <c r="H38" s="33"/>
      <c r="I38" s="33"/>
      <c r="J38" s="33"/>
      <c r="K38" s="33"/>
      <c r="L38" s="33"/>
      <c r="M38" s="33"/>
      <c r="N38" s="33"/>
      <c r="O38" s="190">
        <f>INT(O37*0.1)</f>
        <v>0</v>
      </c>
      <c r="P38" s="190"/>
      <c r="Q38" s="190"/>
      <c r="R38" s="30"/>
      <c r="S38" s="30"/>
      <c r="T38" s="31"/>
    </row>
    <row r="39" spans="1:20" s="5" customFormat="1" ht="20.100000000000001" customHeight="1" thickBot="1" x14ac:dyDescent="0.2">
      <c r="A39" s="34" t="s">
        <v>92</v>
      </c>
      <c r="B39" s="35"/>
      <c r="C39" s="35"/>
      <c r="D39" s="35"/>
      <c r="E39" s="35"/>
      <c r="F39" s="35"/>
      <c r="G39" s="35"/>
      <c r="H39" s="35"/>
      <c r="I39" s="35"/>
      <c r="J39" s="35"/>
      <c r="K39" s="35"/>
      <c r="L39" s="35"/>
      <c r="M39" s="35"/>
      <c r="N39" s="35"/>
      <c r="O39" s="189">
        <f>SUM(O37:Q38)</f>
        <v>0</v>
      </c>
      <c r="P39" s="189"/>
      <c r="Q39" s="189"/>
      <c r="R39" s="36"/>
      <c r="S39" s="36"/>
      <c r="T39" s="37"/>
    </row>
    <row r="40" spans="1:20" s="5" customFormat="1" ht="20.100000000000001" customHeight="1" x14ac:dyDescent="0.15">
      <c r="A40" s="1" t="s">
        <v>109</v>
      </c>
      <c r="B40" s="1"/>
      <c r="C40" s="1"/>
      <c r="D40" s="1"/>
      <c r="E40" s="1"/>
      <c r="F40" s="1"/>
      <c r="G40" s="1"/>
      <c r="H40" s="1"/>
      <c r="I40" s="1"/>
      <c r="J40" s="220"/>
      <c r="K40" s="220"/>
      <c r="L40" s="220"/>
      <c r="M40" s="220"/>
      <c r="N40" s="220"/>
      <c r="O40" s="16"/>
      <c r="P40" s="16"/>
      <c r="Q40" s="16"/>
      <c r="R40" s="221"/>
      <c r="S40" s="221"/>
      <c r="T40" s="221"/>
    </row>
    <row r="41" spans="1:20" ht="20.100000000000001" customHeight="1" x14ac:dyDescent="0.15">
      <c r="A41" s="203" t="s">
        <v>110</v>
      </c>
      <c r="B41" s="204"/>
      <c r="C41" s="210"/>
      <c r="D41" s="211"/>
      <c r="E41" s="211"/>
      <c r="F41" s="205" t="s">
        <v>111</v>
      </c>
      <c r="G41" s="211"/>
      <c r="H41" s="211"/>
      <c r="I41" s="212"/>
    </row>
    <row r="42" spans="1:20" ht="20.100000000000001" customHeight="1" x14ac:dyDescent="0.15">
      <c r="A42" s="206" t="s">
        <v>112</v>
      </c>
      <c r="B42" s="38"/>
      <c r="C42" s="213"/>
      <c r="D42" s="214"/>
      <c r="E42" s="214"/>
      <c r="F42" s="207" t="s">
        <v>111</v>
      </c>
      <c r="G42" s="215"/>
      <c r="H42" s="215"/>
      <c r="I42" s="216"/>
      <c r="L42" s="20" t="s">
        <v>42</v>
      </c>
      <c r="M42" s="25"/>
      <c r="N42" s="26"/>
      <c r="O42" s="29"/>
      <c r="P42" s="29"/>
      <c r="Q42" s="29"/>
      <c r="R42" s="29"/>
      <c r="S42" s="29"/>
      <c r="T42" s="29"/>
    </row>
    <row r="43" spans="1:20" ht="20.100000000000001" customHeight="1" x14ac:dyDescent="0.15">
      <c r="A43" s="208" t="s">
        <v>113</v>
      </c>
      <c r="B43" s="209"/>
      <c r="C43" s="217"/>
      <c r="D43" s="217"/>
      <c r="E43" s="217"/>
      <c r="F43" s="217"/>
      <c r="G43" s="217"/>
      <c r="H43" s="218"/>
      <c r="I43" s="219"/>
      <c r="L43" s="17" t="s">
        <v>43</v>
      </c>
      <c r="M43" s="27"/>
      <c r="N43" s="28"/>
      <c r="O43" s="29"/>
      <c r="P43" s="29"/>
      <c r="Q43" s="29"/>
      <c r="R43" s="29"/>
      <c r="S43" s="29"/>
      <c r="T43" s="29"/>
    </row>
  </sheetData>
  <mergeCells count="203">
    <mergeCell ref="A43:B43"/>
    <mergeCell ref="C43:I43"/>
    <mergeCell ref="A8:C9"/>
    <mergeCell ref="D8:I9"/>
    <mergeCell ref="J8:J9"/>
    <mergeCell ref="L8:M9"/>
    <mergeCell ref="N8:S9"/>
    <mergeCell ref="T8:T9"/>
    <mergeCell ref="A2:T2"/>
    <mergeCell ref="A4:H5"/>
    <mergeCell ref="Q4:T4"/>
    <mergeCell ref="B6:H6"/>
    <mergeCell ref="L6:M7"/>
    <mergeCell ref="O6:T6"/>
    <mergeCell ref="N7:T7"/>
    <mergeCell ref="O4:P4"/>
    <mergeCell ref="A14:B14"/>
    <mergeCell ref="Q14:R14"/>
    <mergeCell ref="S14:T14"/>
    <mergeCell ref="B10:D10"/>
    <mergeCell ref="E10:J10"/>
    <mergeCell ref="L10:M10"/>
    <mergeCell ref="N10:T10"/>
    <mergeCell ref="B11:D11"/>
    <mergeCell ref="E11:J11"/>
    <mergeCell ref="L11:M11"/>
    <mergeCell ref="N11:T11"/>
    <mergeCell ref="L12:M12"/>
    <mergeCell ref="N12:T12"/>
    <mergeCell ref="C14:P14"/>
    <mergeCell ref="R15:T15"/>
    <mergeCell ref="A16:B16"/>
    <mergeCell ref="C16:H16"/>
    <mergeCell ref="I16:J16"/>
    <mergeCell ref="K16:L16"/>
    <mergeCell ref="M16:N16"/>
    <mergeCell ref="O16:Q16"/>
    <mergeCell ref="R16:T16"/>
    <mergeCell ref="A15:B15"/>
    <mergeCell ref="C15:H15"/>
    <mergeCell ref="I15:J15"/>
    <mergeCell ref="K15:L15"/>
    <mergeCell ref="M15:N15"/>
    <mergeCell ref="O15:Q15"/>
    <mergeCell ref="R17:T17"/>
    <mergeCell ref="A18:B18"/>
    <mergeCell ref="C18:H18"/>
    <mergeCell ref="I18:J18"/>
    <mergeCell ref="K18:L18"/>
    <mergeCell ref="M18:N18"/>
    <mergeCell ref="O18:Q18"/>
    <mergeCell ref="R18:T18"/>
    <mergeCell ref="A17:B17"/>
    <mergeCell ref="C17:H17"/>
    <mergeCell ref="I17:J17"/>
    <mergeCell ref="K17:L17"/>
    <mergeCell ref="M17:N17"/>
    <mergeCell ref="O17:Q17"/>
    <mergeCell ref="R19:T19"/>
    <mergeCell ref="A20:B20"/>
    <mergeCell ref="C20:H20"/>
    <mergeCell ref="I20:J20"/>
    <mergeCell ref="K20:L20"/>
    <mergeCell ref="M20:N20"/>
    <mergeCell ref="O20:Q20"/>
    <mergeCell ref="R20:T20"/>
    <mergeCell ref="A19:B19"/>
    <mergeCell ref="C19:H19"/>
    <mergeCell ref="I19:J19"/>
    <mergeCell ref="K19:L19"/>
    <mergeCell ref="M19:N19"/>
    <mergeCell ref="O19:Q19"/>
    <mergeCell ref="R21:T21"/>
    <mergeCell ref="A22:B22"/>
    <mergeCell ref="C22:H22"/>
    <mergeCell ref="I22:J22"/>
    <mergeCell ref="K22:L22"/>
    <mergeCell ref="M22:N22"/>
    <mergeCell ref="O22:Q22"/>
    <mergeCell ref="R22:T22"/>
    <mergeCell ref="A21:B21"/>
    <mergeCell ref="C21:H21"/>
    <mergeCell ref="I21:J21"/>
    <mergeCell ref="K21:L21"/>
    <mergeCell ref="M21:N21"/>
    <mergeCell ref="O21:Q21"/>
    <mergeCell ref="R23:T23"/>
    <mergeCell ref="A24:B24"/>
    <mergeCell ref="C24:H24"/>
    <mergeCell ref="I24:J24"/>
    <mergeCell ref="K24:L24"/>
    <mergeCell ref="M24:N24"/>
    <mergeCell ref="O24:Q24"/>
    <mergeCell ref="R24:T24"/>
    <mergeCell ref="A23:B23"/>
    <mergeCell ref="C23:H23"/>
    <mergeCell ref="I23:J23"/>
    <mergeCell ref="K23:L23"/>
    <mergeCell ref="M23:N23"/>
    <mergeCell ref="O23:Q23"/>
    <mergeCell ref="R25:T25"/>
    <mergeCell ref="A26:B26"/>
    <mergeCell ref="C26:H26"/>
    <mergeCell ref="I26:J26"/>
    <mergeCell ref="K26:L26"/>
    <mergeCell ref="M26:N26"/>
    <mergeCell ref="O26:Q26"/>
    <mergeCell ref="R26:T26"/>
    <mergeCell ref="A25:B25"/>
    <mergeCell ref="C25:H25"/>
    <mergeCell ref="I25:J25"/>
    <mergeCell ref="K25:L25"/>
    <mergeCell ref="M25:N25"/>
    <mergeCell ref="O25:Q25"/>
    <mergeCell ref="R27:T27"/>
    <mergeCell ref="A28:B28"/>
    <mergeCell ref="C28:H28"/>
    <mergeCell ref="I28:J28"/>
    <mergeCell ref="K28:L28"/>
    <mergeCell ref="M28:N28"/>
    <mergeCell ref="O28:Q28"/>
    <mergeCell ref="R28:T28"/>
    <mergeCell ref="A27:B27"/>
    <mergeCell ref="C27:H27"/>
    <mergeCell ref="I27:J27"/>
    <mergeCell ref="K27:L27"/>
    <mergeCell ref="M27:N27"/>
    <mergeCell ref="O27:Q27"/>
    <mergeCell ref="R29:T29"/>
    <mergeCell ref="A30:B30"/>
    <mergeCell ref="C30:H30"/>
    <mergeCell ref="I30:J30"/>
    <mergeCell ref="K30:L30"/>
    <mergeCell ref="M30:N30"/>
    <mergeCell ref="O30:Q30"/>
    <mergeCell ref="R30:T30"/>
    <mergeCell ref="A29:B29"/>
    <mergeCell ref="C29:H29"/>
    <mergeCell ref="I29:J29"/>
    <mergeCell ref="K29:L29"/>
    <mergeCell ref="M29:N29"/>
    <mergeCell ref="O29:Q29"/>
    <mergeCell ref="R31:T31"/>
    <mergeCell ref="A32:B32"/>
    <mergeCell ref="C32:H32"/>
    <mergeCell ref="I32:J32"/>
    <mergeCell ref="K32:L32"/>
    <mergeCell ref="M32:N32"/>
    <mergeCell ref="O32:Q32"/>
    <mergeCell ref="R32:T32"/>
    <mergeCell ref="A31:B31"/>
    <mergeCell ref="C31:H31"/>
    <mergeCell ref="I31:J31"/>
    <mergeCell ref="K31:L31"/>
    <mergeCell ref="M31:N31"/>
    <mergeCell ref="O31:Q31"/>
    <mergeCell ref="R33:T33"/>
    <mergeCell ref="A34:B34"/>
    <mergeCell ref="C34:H34"/>
    <mergeCell ref="I34:J34"/>
    <mergeCell ref="K34:L34"/>
    <mergeCell ref="M34:N34"/>
    <mergeCell ref="O34:Q34"/>
    <mergeCell ref="R34:T34"/>
    <mergeCell ref="A33:B33"/>
    <mergeCell ref="C33:H33"/>
    <mergeCell ref="I33:J33"/>
    <mergeCell ref="K33:L33"/>
    <mergeCell ref="M33:N33"/>
    <mergeCell ref="O33:Q33"/>
    <mergeCell ref="R35:T35"/>
    <mergeCell ref="A36:B36"/>
    <mergeCell ref="C36:H36"/>
    <mergeCell ref="I36:J36"/>
    <mergeCell ref="K36:L36"/>
    <mergeCell ref="M36:N36"/>
    <mergeCell ref="O36:Q36"/>
    <mergeCell ref="R36:T36"/>
    <mergeCell ref="A35:B35"/>
    <mergeCell ref="C35:H35"/>
    <mergeCell ref="I35:J35"/>
    <mergeCell ref="K35:L35"/>
    <mergeCell ref="M35:N35"/>
    <mergeCell ref="O35:Q35"/>
    <mergeCell ref="A39:N39"/>
    <mergeCell ref="O39:Q39"/>
    <mergeCell ref="R39:T39"/>
    <mergeCell ref="M42:N43"/>
    <mergeCell ref="O42:P43"/>
    <mergeCell ref="Q42:R43"/>
    <mergeCell ref="S42:T43"/>
    <mergeCell ref="A37:N37"/>
    <mergeCell ref="O37:Q37"/>
    <mergeCell ref="R37:T37"/>
    <mergeCell ref="A38:N38"/>
    <mergeCell ref="O38:Q38"/>
    <mergeCell ref="R38:T38"/>
    <mergeCell ref="A41:B41"/>
    <mergeCell ref="C41:E41"/>
    <mergeCell ref="G41:I41"/>
    <mergeCell ref="A42:B42"/>
    <mergeCell ref="C42:E42"/>
    <mergeCell ref="G42:I42"/>
  </mergeCells>
  <phoneticPr fontId="2"/>
  <pageMargins left="0.70866141732283472" right="0.31496062992125984" top="0.55118110236220474" bottom="0.55118110236220474" header="0.31496062992125984" footer="0.31496062992125984"/>
  <pageSetup paperSize="9" scale="9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7625A5B8497CE47845EE7C52F1BC226" ma:contentTypeVersion="14" ma:contentTypeDescription="新しいドキュメントを作成します。" ma:contentTypeScope="" ma:versionID="b2455acf32ee6383ae125ac9b200d903">
  <xsd:schema xmlns:xsd="http://www.w3.org/2001/XMLSchema" xmlns:xs="http://www.w3.org/2001/XMLSchema" xmlns:p="http://schemas.microsoft.com/office/2006/metadata/properties" xmlns:ns2="2c71fc8c-fb14-49e6-962d-26218983e2b3" xmlns:ns3="9068f4f6-b8f3-4328-b908-d847d0ec3161" targetNamespace="http://schemas.microsoft.com/office/2006/metadata/properties" ma:root="true" ma:fieldsID="01ebfb1203c8ae13743e092b2a3521b1" ns2:_="" ns3:_="">
    <xsd:import namespace="2c71fc8c-fb14-49e6-962d-26218983e2b3"/>
    <xsd:import namespace="9068f4f6-b8f3-4328-b908-d847d0ec316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1fc8c-fb14-49e6-962d-26218983e2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e0351a4-27ed-4d3e-9d7f-0bed8316693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68f4f6-b8f3-4328-b908-d847d0ec3161"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cd6a462e-8fd7-4f01-9649-8d9e7e5e26ac}" ma:internalName="TaxCatchAll" ma:showField="CatchAllData" ma:web="9068f4f6-b8f3-4328-b908-d847d0ec31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c71fc8c-fb14-49e6-962d-26218983e2b3">
      <Terms xmlns="http://schemas.microsoft.com/office/infopath/2007/PartnerControls"/>
    </lcf76f155ced4ddcb4097134ff3c332f>
    <TaxCatchAll xmlns="9068f4f6-b8f3-4328-b908-d847d0ec316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765327-30B0-4B8F-A25E-04FADB9BF4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71fc8c-fb14-49e6-962d-26218983e2b3"/>
    <ds:schemaRef ds:uri="9068f4f6-b8f3-4328-b908-d847d0ec3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6738BA-D187-4900-A6AA-4F0282C6D259}">
  <ds:schemaRefs>
    <ds:schemaRef ds:uri="http://schemas.microsoft.com/office/2006/metadata/properties"/>
    <ds:schemaRef ds:uri="http://schemas.microsoft.com/office/infopath/2007/PartnerControls"/>
    <ds:schemaRef ds:uri="2c71fc8c-fb14-49e6-962d-26218983e2b3"/>
    <ds:schemaRef ds:uri="9068f4f6-b8f3-4328-b908-d847d0ec3161"/>
  </ds:schemaRefs>
</ds:datastoreItem>
</file>

<file path=customXml/itemProps3.xml><?xml version="1.0" encoding="utf-8"?>
<ds:datastoreItem xmlns:ds="http://schemas.openxmlformats.org/officeDocument/2006/customXml" ds:itemID="{CBBDC3ED-B1BB-4AC2-A261-90456953C9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請求書について</vt:lpstr>
      <vt:lpstr>請求書　記入例</vt:lpstr>
      <vt:lpstr>請負工事</vt:lpstr>
      <vt:lpstr>契約外</vt:lpstr>
      <vt:lpstr>'請求書　記入例'!Print_Area</vt:lpstr>
      <vt:lpstr>請求書について!Print_Area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高松</dc:creator>
  <cp:keywords/>
  <dc:description/>
  <cp:lastModifiedBy>福乗 金山</cp:lastModifiedBy>
  <cp:revision/>
  <cp:lastPrinted>2024-12-19T10:12:15Z</cp:lastPrinted>
  <dcterms:created xsi:type="dcterms:W3CDTF">2021-05-26T01:33:39Z</dcterms:created>
  <dcterms:modified xsi:type="dcterms:W3CDTF">2025-11-30T04:41:33Z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0x010100A7625A5B8497CE47845EE7C52F1BC226</vt:lpwstr>
  </property>
</Properties>
</file>